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_de_trabalho" defaultThemeVersion="164011"/>
  <mc:AlternateContent xmlns:mc="http://schemas.openxmlformats.org/markup-compatibility/2006">
    <mc:Choice Requires="x15">
      <x15ac:absPath xmlns:x15ac="http://schemas.microsoft.com/office/spreadsheetml/2010/11/ac" url="F:\EQUIPE\ENGENHARIA ELÉTRICA\REGISTRO DE PREÇOS &amp; PREGÃO\PREGÕES 2025\12-FORNECIMENTO E INSTALAÇÃO DE EQUIPAMENTOS DE PRAÇAS MUNICIPAIS\2025\PDF NOVO\"/>
    </mc:Choice>
  </mc:AlternateContent>
  <bookViews>
    <workbookView xWindow="0" yWindow="0" windowWidth="28800" windowHeight="12210" activeTab="6"/>
  </bookViews>
  <sheets>
    <sheet name="LOTE 1" sheetId="2" r:id="rId1"/>
    <sheet name="LOTE 2" sheetId="3" r:id="rId2"/>
    <sheet name="LOTE 3" sheetId="4" r:id="rId3"/>
    <sheet name="LOTE 4" sheetId="5" r:id="rId4"/>
    <sheet name="LOTE 5" sheetId="6" r:id="rId5"/>
    <sheet name="LOTE 6" sheetId="7" r:id="rId6"/>
    <sheet name="LOTE 7" sheetId="8" r:id="rId7"/>
  </sheets>
  <definedNames>
    <definedName name="_xlnm.Print_Titles" localSheetId="0">'LOTE 1'!$1:$15</definedName>
    <definedName name="_xlnm.Print_Titles" localSheetId="1">'LOTE 2'!$1:$15</definedName>
    <definedName name="_xlnm.Print_Titles" localSheetId="2">'LOTE 3'!$1:$15</definedName>
    <definedName name="_xlnm.Print_Titles" localSheetId="3">'LOTE 4'!$1:$15</definedName>
    <definedName name="_xlnm.Print_Titles" localSheetId="4">'LOTE 5'!$1:$15</definedName>
    <definedName name="_xlnm.Print_Titles" localSheetId="5">'LOTE 6'!$1:$15</definedName>
    <definedName name="_xlnm.Print_Titles" localSheetId="6">'LOTE 7'!$1:$15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6" i="8" l="1"/>
  <c r="I24" i="7"/>
  <c r="I23" i="7"/>
  <c r="I22" i="7"/>
  <c r="I21" i="7"/>
  <c r="I20" i="7"/>
  <c r="I19" i="7"/>
  <c r="I18" i="7"/>
  <c r="I17" i="7"/>
  <c r="I16" i="7"/>
  <c r="I21" i="6"/>
  <c r="I20" i="6"/>
  <c r="I19" i="6"/>
  <c r="I18" i="6"/>
  <c r="I17" i="6"/>
  <c r="I16" i="6"/>
  <c r="I23" i="5"/>
  <c r="I22" i="5"/>
  <c r="I21" i="5"/>
  <c r="I20" i="5"/>
  <c r="I19" i="5"/>
  <c r="I18" i="5"/>
  <c r="I17" i="5"/>
  <c r="I16" i="5"/>
  <c r="I19" i="4"/>
  <c r="I18" i="4"/>
  <c r="I17" i="4"/>
  <c r="I16" i="4"/>
  <c r="I16" i="3"/>
  <c r="I17" i="2"/>
  <c r="I18" i="2"/>
  <c r="I16" i="2"/>
  <c r="I18" i="8" l="1"/>
  <c r="A17" i="7" l="1"/>
  <c r="A18" i="7" s="1"/>
  <c r="A19" i="7" s="1"/>
  <c r="A20" i="7" s="1"/>
  <c r="A21" i="7" s="1"/>
  <c r="A22" i="7" s="1"/>
  <c r="A23" i="7" s="1"/>
  <c r="A24" i="7" s="1"/>
  <c r="I26" i="7" l="1"/>
  <c r="A17" i="6"/>
  <c r="A18" i="6" s="1"/>
  <c r="A19" i="6" s="1"/>
  <c r="A20" i="6" s="1"/>
  <c r="A21" i="6" s="1"/>
  <c r="I23" i="6" l="1"/>
  <c r="A17" i="5"/>
  <c r="A18" i="5" s="1"/>
  <c r="A19" i="5" s="1"/>
  <c r="A20" i="5" s="1"/>
  <c r="A21" i="5" s="1"/>
  <c r="A22" i="5" s="1"/>
  <c r="A23" i="5" s="1"/>
  <c r="I25" i="5" l="1"/>
  <c r="A17" i="4"/>
  <c r="A18" i="4"/>
  <c r="A19" i="4"/>
  <c r="I21" i="4"/>
  <c r="I18" i="3" l="1"/>
  <c r="I20" i="2" l="1"/>
</calcChain>
</file>

<file path=xl/sharedStrings.xml><?xml version="1.0" encoding="utf-8"?>
<sst xmlns="http://schemas.openxmlformats.org/spreadsheetml/2006/main" count="246" uniqueCount="87">
  <si>
    <t>UN</t>
  </si>
  <si>
    <t>CJ</t>
  </si>
  <si>
    <t>35.04.120</t>
  </si>
  <si>
    <t>35.04.140</t>
  </si>
  <si>
    <t>TABELA</t>
  </si>
  <si>
    <t>SERVIÇO</t>
  </si>
  <si>
    <t>UNID.</t>
  </si>
  <si>
    <t>QUANT.</t>
  </si>
  <si>
    <t>CUSTO TOTAL</t>
  </si>
  <si>
    <t>CDHU</t>
  </si>
  <si>
    <t>ITEM</t>
  </si>
  <si>
    <t>CONTRATANTE: PREFEITURA MUNICIPAL DE BEBEDOURO</t>
  </si>
  <si>
    <t>Mesa de concreto com tampo redondo de 0,90 m de diâmetro, 0,05m de espessura e 1,00 m de altura com 4 bancos com assento de 0,40m de diâmetro, por 0,05m de espessura e 0,70m de altura.</t>
  </si>
  <si>
    <t>MERCADO</t>
  </si>
  <si>
    <t>LOCAL: PRAÇAS, SISTEMAS DE LAZER E PARQUES MUNICIPAIS</t>
  </si>
  <si>
    <t xml:space="preserve">CÓDIGO </t>
  </si>
  <si>
    <t>TIPOLOGIA</t>
  </si>
  <si>
    <t>VALOR</t>
  </si>
  <si>
    <t>LOTE 1 - ARTEFATOS DE CIMENTO PRÉ-MOLDADOS</t>
  </si>
  <si>
    <t>OBRA: AQUISIÇÃO DE EQUIPAMENTOS E INFRAESTRUTURA URBANA</t>
  </si>
  <si>
    <t xml:space="preserve">                                                               PLANILHA ORÇAMENTÁRIA - BASES DE PREÇOS (CDHU - TABELA 198 - JUNHO 2025, VALOR DE MERCADO)</t>
  </si>
  <si>
    <t>CUSTO UNIT.
 MATERIAL</t>
  </si>
  <si>
    <t xml:space="preserve">CUSTO FINAL = </t>
  </si>
  <si>
    <t>Fornecimento de Material</t>
  </si>
  <si>
    <t>Banco em concreto  pré-moldado, dimensões 150 x 45 x 45 cm</t>
  </si>
  <si>
    <t>Banco em concreto pré-moldado com 1 assento, pés vazados, de 200 x 42 x 47cm</t>
  </si>
  <si>
    <t>CUSTO FINAL =</t>
  </si>
  <si>
    <t>Conjunto de 4 lixeiras para coleta seletiva, com tampa basculante, capacidade 50 litros cada cesto</t>
  </si>
  <si>
    <t>35.20.050</t>
  </si>
  <si>
    <t>CUSTO TOTAL MATERIAL</t>
  </si>
  <si>
    <t>LOTE 2 - CONJUNTO DE 4 LIXEIRAS PARA COLETA SELETIVA</t>
  </si>
  <si>
    <t>PLANILHA ORÇAMENTÁRIA - BASES DE PREÇOS (CDHU - TABELA 198 - JUNHO 2025)</t>
  </si>
  <si>
    <t>Gira-gira em ferro com assento de madeira (8 lugares)</t>
  </si>
  <si>
    <t>35.05.240</t>
  </si>
  <si>
    <t>Gangorra dupla em madeira rústica</t>
  </si>
  <si>
    <t>35.05.220</t>
  </si>
  <si>
    <t>Balanço duplo em madeira rústica</t>
  </si>
  <si>
    <t>35.05.210</t>
  </si>
  <si>
    <t>Mini centro de atividades em madeira rústica</t>
  </si>
  <si>
    <t>35.05.200</t>
  </si>
  <si>
    <t>CUSTO TOTAL
 MATERIAL</t>
  </si>
  <si>
    <t>LOTE 3 - BRINQUEDOS PARA PRAÇAS E PARQUES</t>
  </si>
  <si>
    <t xml:space="preserve">                                                               PLANILHA ORÇAMENTÁRIA - BASES DE PREÇOS (CDHU - TABELA 198 - JUNHO 2025)</t>
  </si>
  <si>
    <t>M2</t>
  </si>
  <si>
    <t>Reassentamento de blocos 16 faces para piso intertravado, espessura de 6 cm, em calçada, com reaproveitamento dos blocos 16 faces - incluso retirada e colocação do material. AF_12/2020</t>
  </si>
  <si>
    <t>Serviço de Instalação com inclusão de Material</t>
  </si>
  <si>
    <t>SINAPI</t>
  </si>
  <si>
    <t>Reassentamento de blocos retangular para piso intertravado, espessura de 6 cm, em calçada, com reaproveitamento dos blocos retangular - incluso retirada e colocação do material. AF_12/2020</t>
  </si>
  <si>
    <t>Remoção de piso de bloco intertravado ou de pedra portuguesa, de forma manual, com reaproveitamento. AF_09/2023</t>
  </si>
  <si>
    <t>Execução de pavimento em piso intertravado, com bloco retangular cor natural de 20 x 10 cm, espessura 8 cm. AF_10/2022</t>
  </si>
  <si>
    <t>Execução de passeio em piso intertravado, com bloco retangular cor natural de 20 x 10 cm, espessura 6 cm. AF_10/2022</t>
  </si>
  <si>
    <t>Piso em pedra portuguesa assentado sobre argamassa seca de cimento e areia, traço 1:3, rejuntado com cimento comum. AF_05/2020</t>
  </si>
  <si>
    <t>101090</t>
  </si>
  <si>
    <t>Piso tátil de concreto intertravado alerta / direcional, espessura de 6 cm, com rejunte em areia</t>
  </si>
  <si>
    <t>30.04.100</t>
  </si>
  <si>
    <t>Piso em ladrilho hidráulico podotátil várias cores (25x25cm), assentado com argamassa mista</t>
  </si>
  <si>
    <t>30.04.030</t>
  </si>
  <si>
    <t>CUSTO UNIT. 
MAT + MO</t>
  </si>
  <si>
    <t>LOTE 4 - PISOS PARA PASSEIOS PÚBLICOS</t>
  </si>
  <si>
    <r>
      <t>PLANILHA ORÇAMENTÁRIA - BASES DE PREÇOS (CDHU - TABELA 198 - JUNHO 2025,</t>
    </r>
    <r>
      <rPr>
        <b/>
        <sz val="13"/>
        <color rgb="FFFF0000"/>
        <rFont val="Calibri"/>
        <family val="2"/>
        <scheme val="minor"/>
      </rPr>
      <t xml:space="preserve"> </t>
    </r>
    <r>
      <rPr>
        <b/>
        <sz val="13"/>
        <rFont val="Calibri"/>
        <family val="2"/>
        <scheme val="minor"/>
      </rPr>
      <t>SINAPI - DEZEMBRO 2024)</t>
    </r>
  </si>
  <si>
    <t>M</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</si>
  <si>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</si>
  <si>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39x6,5x6,5x19 cm (comprimento x base inferior x base superior x altura), para delimitação de jardins, praças ou passeios.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</si>
  <si>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</si>
  <si>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45 cm base (15 cm base da guia + 30 cm base da sarjeta) x 22 cm altura. AF_01/2024</t>
  </si>
  <si>
    <t>Guia pré-moldada reta tipo PMSP 100 - fck 25 MPa</t>
  </si>
  <si>
    <t>54.06.040</t>
  </si>
  <si>
    <t>Guia pré-moldada curva tipo PMSP 100 - fck 25 MPa</t>
  </si>
  <si>
    <t>54.06.020</t>
  </si>
  <si>
    <t>LOTE 5 - GUIAS E SARJETAS EM CONCRETO</t>
  </si>
  <si>
    <r>
      <t>PLANILHA ORÇAMENTÁRIA - BASES DE PREÇOS (CDHU - TABELA 198 - JUNHO 2025,</t>
    </r>
    <r>
      <rPr>
        <b/>
        <sz val="13"/>
        <color rgb="FFFF0000"/>
        <rFont val="Calibri"/>
        <family val="2"/>
        <scheme val="minor"/>
      </rPr>
      <t xml:space="preserve"> </t>
    </r>
    <r>
      <rPr>
        <b/>
        <sz val="13"/>
        <rFont val="Calibri"/>
        <family val="2"/>
        <scheme val="minor"/>
      </rPr>
      <t>SINAPI - DEZEMBRO 2024</t>
    </r>
    <r>
      <rPr>
        <b/>
        <sz val="13"/>
        <color indexed="8"/>
        <rFont val="Calibri"/>
        <family val="2"/>
        <scheme val="minor"/>
      </rPr>
      <t>)</t>
    </r>
  </si>
  <si>
    <t>Placa Orientativa 2 X 1, sendo Estrutura de apoio fabricado com tubos de aço carbono SAE 1020 de diâmetro 2”, 1 ¼”, espessura do aço de 2mm a 3mm, pintura eletrostática à pó de alta resistência 100% poliéster (conforme ABNT - NBR 10443/2008 e NBR 11003/1990), tampões em aço carbono SAE 1020 para proteção. Bordas arredondadas, parafusos e porcas (zincados) antioxidantes. Orientações visuais produzidas com Adesivo Alta Performance, impressão em alta resolução fotográfica com 1440dpi e equipamento Roland VP 540, material especial para suportar as condições climáticas. Com o logotipo/brasão do local, são produzidas de acordo com as cores escolhidas pelo cliente. Contém informações de ambos os lados.</t>
  </si>
  <si>
    <t>VALOR DE MERCADO</t>
  </si>
  <si>
    <t xml:space="preserve">Prancha Abdominal Individual, Fabricado com tubos de aço carbono SAE 1020 de diâmetro 2”, 1 ¼” e tubo retangular de 40x20mm, com paredes de 2mm, apoio para os pés em Polímero de PVC com proteção contra UV, pintura eletrostática à pó de alta resistência 100% Poliéster (conforme ABNT - NBR 10443/2008 e NBR 11003/1990), adesivo Alta Performance com especificação dos músculos trabalhados. Individual: Altura: 0,52m Compr.: 1,67m Largura: 0,90m Peso: 27,5Kg - Tipo de Fixação: Parabolts - Área de Utilização (m): 2,5 x 1,5. </t>
  </si>
  <si>
    <t>Simulador de Escada Individual,  Fabricado com tubos de aço carbono SAE 1020 de diâmetro 1” e 2”, espessura do aço de 2mm a 3mm, manopla emborrachadas com proteção UV, amortecedores á óleo conjugados com molas espirais, pintura eletrostática à pó de alta resistência 100% poliéster (conforme ABNT - NBR 10443/2008 e NBR 11003/1990) , pedaleira em Aço Carbono SAE 1020 na cor prata, tampões em aço carbono SAE 1020 para proteção, rolamentos de esferas blindados tipo 2RS com lubrificação permanente, adesivo Alta Performance com especificação dos músculos trabalhados, porcas tipo PARLOCK auto-travante e parafusos zincados (antioxidantes). Individual: Altura: 1,34m Compr.: 0,60m Largura: 1,00m Peso: 25,4Kg - Tipo de Fixação: Parabolts - Área de Utilização (m): 1,5 x 1,5.</t>
  </si>
  <si>
    <t xml:space="preserve">Peitoral Com Puxador, Fabricado com tubos de aço carbono SAE 1020 de diâmetro 1”, 1 ¼”, 4” e tubo retangular 50x30mm, espessura do aço de 2mm a 3mm, manopla emborrachadas com proteção UV, pintura eletrostática à pó de alta resistência 100% poliéster (conforme ABNT - NBR 10443/2008 e NBR 11003/1990) , tampões em aço carbono SAE 1020 para proteção, rolamentos de esfera blindados tipo 2RS com lubrificação permanente, adesivo Alta Performance com especificação dos músculos trabalhados, porcas tipo PARLOCK auto-travante e parafusos zincados (antioxidantes). Altura: 1,40m Compr.: 2,00m Largura: 0,75m Peso: 43Kg - Tipo de Fixação: Parabolts - Área de Utilização (m): 2,5 x 1,0. </t>
  </si>
  <si>
    <t>Simulador De Remo Individual, Fabricado com tubos de aço carbono SAE 1020 de diâmetro 1”, 1 ¼”, 2” e tubo retangular 50x30mm, espessura do aço de 2mm a 3mm, manípulos e apoio para os pés em Polímero de PVC com proteção UV, banco anatômico estampado em chapa de aço carbono SAE 1020 isento de estofamento, pintura eletrostática à pó de alta resistência 100% poliéster (conforme ABNT - NBR 10443/2008 e NBR 11003/1990), tampões em aço carbono SAE 1020 para proteção, rolamentos de esferas blindados tipo 2RS com lubrificação permanente, adesivo Alta Performance com especificação dos músculos trabalhados, porcas tipo PARLOCK auto-travante e parafusos zincados (antioxidantes). Individual: Altura: 0,90m Compr.: 0,85m Largura: 1,10m Peso: 22Kg - Tipo de Fixação: Parabolts - Área de Utilização (m): 2,0 x 1,5.</t>
  </si>
  <si>
    <t>Pressão De Pernas Individual, Fabricado com tubos de aço carbono SAE 1020 de diâmetro 1”, 2” e 4”, espessura do aço de 2mm, Banco anatômico estampado em aço carbono SAE 1020 isento de estofamento, rolamentos de esferas blindados tipo 2RS, apoio para os pés em Polímero de PVC com proteção UV, pintura eletrostática à pó de alta resistência 100% Poliéster (conforme ABNT - NBR 10443/2008 e NBR 11003/1990), tampões em aço carbono SAE 1020 para proteção, adesivo Alta Performance com especificação dos músculos trabalhados, porcas tipo PARLOCK auto-travante e parafusos zincados (antioxidantes).  Possui 1115 mm de altura, 360 mm de largura e 1070mm de comprimento, pesando 19 kg.</t>
  </si>
  <si>
    <t xml:space="preserve">Simulador De Cavalgada Individual, Fabricado com tubos de aço carbono SAE 1020 de diâmetro 1”, 1 ¼”, 2” e tubo retangular 50x30mm, espessura do aço de 2mm a 3mm, manípulos e apoio para os pés em Polímero de PVC com proteção UV, banco anatômico estampado em chapa de aço carbono SAE 1020 isento de estofamento, pintura eletrostática à pó de alta resistência 100% poliéster (conforme ABNT - NBR 10443/2008 e NBR 11003/1990), tampões em aço carbono SAE 1020 para proteção, rolamentos de esferas blindados tipo 2RS com lubrificação permanente, adesivo Alta Performance com especificação dos músculos trabalhados, porcas tipo PARLOCK auto-travante e parafusos zincados (antioxidantes). Individual: Altura: 1,20m Compr.: 1,00m Largura: 1,00m Peso: 23,6Kg - Tipo de Fixação: Parabolts - Área de Utilização (m): 1,5 x 1,5. </t>
  </si>
  <si>
    <t xml:space="preserve">Simulador De Bicicleta Individual, Fabricado com tubos de aço carbono SAE 1020 1”, 1 ¼”, 2 ½” e tubo retangular de 40x20mm, espessura do aço de 2mm, pedal em alumínio com esferas para rolamento, pintura eletrostática à pó de alta resistência 100% Poliéster (conforme ABNT - NBR 10443/2008 e NBR 11003/1990), tampões em aço carbono SAE 1020 para proteção, rolamentos de esferas blindados 2RS, adesivo Alta Performance com especificação dos músculos trabalhados. Individual: Altura: 0,84m Compr.: 1,10m Largura: 0,60m Peso: 25,3Kg - Tipo de Fixação: Parabolts - Área de Utilização (m): 1,5 x 1,5. </t>
  </si>
  <si>
    <t xml:space="preserve">Simulador De Percurso Individual, Fabricado com tubos de aço carbono SAE 1020 de diâmetro 2”, 1 ¼”, espessura do aço de 2mm a 3mm, pedaleira em Aço Carbono SAE 1020 na cor prata, pintura eletrostática à pó de alta resistência 100% poliéster (conforme ABNT - NBR 10443/2008 e NBR 11003/1990), tampões em aço carbono SAE 1020 para proteção, rolamentos de esferas blindado tipo 2RS com lubrificação permanente, adesivo Alta Performance com especificação dos músculos trabalhados, porcas tipo PARLOCK auto-travante e parafusos zincados (antioxidantes). Individual: Altura: 1,22m Compr.: 0,95m Largura: 0,81m Peso: 33Kg - Tipo de Fixação: Parabolts - Área de Utilização (m): 1,5 x 1,5. </t>
  </si>
  <si>
    <t>CUSTO UNIT. MATERIAL</t>
  </si>
  <si>
    <t>LOTE 6 - EQUIPAMENTOS PARA ACADEMIA AO AR LIVRE</t>
  </si>
  <si>
    <r>
      <t xml:space="preserve">PLANILHA ORÇAMENTÁRIA - </t>
    </r>
    <r>
      <rPr>
        <b/>
        <sz val="13"/>
        <color indexed="8"/>
        <rFont val="Calibri"/>
        <family val="2"/>
        <scheme val="minor"/>
      </rPr>
      <t>VALOR DE MERCADO</t>
    </r>
  </si>
  <si>
    <t>Confecção de alambrado, tela 2x1 malha de 3 pol no fio 12.</t>
  </si>
  <si>
    <t>CUSTO/M2</t>
  </si>
  <si>
    <t>LOTE 7 - CONFECÇÃO E INSTALAÇÃO DE ALAMBRADOS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</si>
</sst>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R$&quot;\ * #,##0.00_-;\-&quot;R$&quot;\ * #,##0.00_-;_-&quot;R$&quot;\ * &quot;-&quot;??_-;_-@_-"/>
    <numFmt numFmtId="43" formatCode="_-* #,##0.00_-;\-* #,##0.00_-;_-* &quot;-&quot;??_-;_-@_-"/>
    <numFmt numFmtId="164" formatCode="_(* #,##0.00_);_(* \(#,##0.00\);_(* &quot;-&quot;??_);_(@_)"/>
    <numFmt numFmtId="165" formatCode="&quot;R$&quot;\ #,##0.00"/>
  </numFmts>
  <fonts count="22" x14ac:knownFonts="1">
    <font>
      <sz val="11"/>
      <color theme="1"/>
      <name val="Calibri"/>
      <family val="2"/>
      <scheme val="minor"/>
    </font>
    <font>
      <sz val="11"/>
      <color indexed="8"/>
      <name val="Calibri"/>
      <family val="2"/>
      <scheme val="minor"/>
    </font>
    <font>
      <sz val="11"/>
      <color theme="1"/>
      <name val="Calibri"/>
      <family val="2"/>
      <scheme val="minor"/>
    </font>
    <font>
      <sz val="10"/>
      <name val="Arial"/>
      <family val="2"/>
    </font>
    <font>
      <b/>
      <sz val="12"/>
      <name val="Arial"/>
      <family val="2"/>
    </font>
    <font>
      <sz val="10"/>
      <color indexed="8"/>
      <name val="MS Sans Serif"/>
    </font>
    <font>
      <b/>
      <sz val="9.85"/>
      <color indexed="8"/>
      <name val="Times New Roman"/>
      <family val="1"/>
    </font>
    <font>
      <b/>
      <sz val="9.85"/>
      <color indexed="8"/>
      <name val="Times New Roman"/>
      <family val="1"/>
    </font>
    <font>
      <sz val="10"/>
      <color indexed="8"/>
      <name val="MS Sans Serif"/>
      <family val="2"/>
    </font>
    <font>
      <sz val="10"/>
      <name val="MS Sans Serif"/>
      <family val="2"/>
    </font>
    <font>
      <b/>
      <sz val="13"/>
      <color indexed="8"/>
      <name val="Calibri"/>
      <family val="2"/>
      <scheme val="minor"/>
    </font>
    <font>
      <b/>
      <sz val="13"/>
      <name val="Calibri"/>
      <family val="2"/>
      <scheme val="minor"/>
    </font>
    <font>
      <sz val="12"/>
      <color theme="1"/>
      <name val="Calibri"/>
      <family val="2"/>
      <scheme val="minor"/>
    </font>
    <font>
      <b/>
      <sz val="12"/>
      <color theme="1"/>
      <name val="Calibri"/>
      <family val="2"/>
      <scheme val="minor"/>
    </font>
    <font>
      <b/>
      <i/>
      <sz val="11"/>
      <color theme="1"/>
      <name val="Calibri"/>
      <family val="2"/>
      <scheme val="minor"/>
    </font>
    <font>
      <sz val="12"/>
      <color indexed="8"/>
      <name val="Calibri"/>
      <family val="2"/>
    </font>
    <font>
      <sz val="12"/>
      <name val="Calibri"/>
      <family val="2"/>
      <scheme val="minor"/>
    </font>
    <font>
      <b/>
      <sz val="18"/>
      <name val="Calibri"/>
      <family val="2"/>
      <scheme val="minor"/>
    </font>
    <font>
      <sz val="12"/>
      <name val="Calibri"/>
      <family val="2"/>
    </font>
    <font>
      <b/>
      <sz val="16"/>
      <name val="Calibri"/>
      <family val="2"/>
      <scheme val="minor"/>
    </font>
    <font>
      <b/>
      <sz val="13"/>
      <color rgb="FFFF0000"/>
      <name val="Calibri"/>
      <family val="2"/>
      <scheme val="minor"/>
    </font>
    <font>
      <b/>
      <sz val="20"/>
      <name val="Calibri"/>
      <family val="2"/>
      <scheme val="minor"/>
    </font>
  </fonts>
  <fills count="5">
    <fill>
      <patternFill patternType="none"/>
    </fill>
    <fill>
      <patternFill patternType="gray125"/>
    </fill>
    <fill>
      <patternFill patternType="solid">
        <fgColor indexed="41"/>
        <bgColor indexed="9"/>
      </patternFill>
    </fill>
    <fill>
      <patternFill patternType="solid">
        <fgColor rgb="FFFFFF00"/>
        <bgColor indexed="64"/>
      </patternFill>
    </fill>
    <fill>
      <patternFill patternType="solid">
        <fgColor theme="4" tint="0.399975585192419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9">
    <xf numFmtId="0" fontId="0" fillId="0" borderId="0"/>
    <xf numFmtId="0" fontId="1" fillId="0" borderId="0"/>
    <xf numFmtId="164" fontId="1" fillId="0" borderId="0" applyFont="0" applyFill="0" applyBorder="0" applyAlignment="0" applyProtection="0"/>
    <xf numFmtId="0" fontId="3" fillId="0" borderId="0"/>
    <xf numFmtId="44" fontId="3" fillId="0" borderId="0" applyFill="0" applyBorder="0" applyAlignment="0" applyProtection="0"/>
    <xf numFmtId="0" fontId="3" fillId="0" borderId="0"/>
    <xf numFmtId="0" fontId="2" fillId="0" borderId="0"/>
    <xf numFmtId="0" fontId="3" fillId="0" borderId="0"/>
    <xf numFmtId="0" fontId="2" fillId="0" borderId="0"/>
    <xf numFmtId="0" fontId="3" fillId="0" borderId="0"/>
    <xf numFmtId="9" fontId="3" fillId="0" borderId="0" applyFill="0" applyBorder="0" applyAlignment="0" applyProtection="0"/>
    <xf numFmtId="43" fontId="3" fillId="0" borderId="0" applyFont="0" applyFill="0" applyBorder="0" applyAlignment="0" applyProtection="0"/>
    <xf numFmtId="0" fontId="3" fillId="0" borderId="0" applyFill="0" applyBorder="0" applyAlignment="0" applyProtection="0"/>
    <xf numFmtId="43" fontId="3" fillId="0" borderId="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ill="0" applyBorder="0" applyAlignment="0" applyProtection="0"/>
    <xf numFmtId="43" fontId="3" fillId="0" borderId="0" applyFont="0" applyFill="0" applyBorder="0" applyAlignment="0" applyProtection="0"/>
    <xf numFmtId="43" fontId="3" fillId="0" borderId="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0" fontId="5" fillId="0" borderId="0"/>
    <xf numFmtId="0" fontId="6" fillId="0" borderId="0" applyNumberFormat="0" applyFill="0" applyBorder="0" applyProtection="0">
      <alignment vertical="center"/>
    </xf>
    <xf numFmtId="0" fontId="7" fillId="0" borderId="0" applyNumberFormat="0" applyFill="0" applyBorder="0" applyProtection="0">
      <alignment vertical="center"/>
    </xf>
    <xf numFmtId="0" fontId="8" fillId="0" borderId="0"/>
    <xf numFmtId="0" fontId="8" fillId="0" borderId="0"/>
    <xf numFmtId="0" fontId="9" fillId="0" borderId="0"/>
    <xf numFmtId="0" fontId="8" fillId="0" borderId="0" applyNumberFormat="0" applyFont="0" applyFill="0" applyBorder="0" applyProtection="0">
      <alignment vertical="center"/>
    </xf>
    <xf numFmtId="44" fontId="2" fillId="0" borderId="0" applyFont="0" applyFill="0" applyBorder="0" applyAlignment="0" applyProtection="0"/>
  </cellStyleXfs>
  <cellXfs count="109">
    <xf numFmtId="0" fontId="0" fillId="0" borderId="0" xfId="0"/>
    <xf numFmtId="0" fontId="0" fillId="0" borderId="0" xfId="0"/>
    <xf numFmtId="0" fontId="0" fillId="0" borderId="0" xfId="0" applyBorder="1"/>
    <xf numFmtId="0" fontId="14" fillId="0" borderId="0" xfId="0" applyFont="1" applyFill="1" applyBorder="1" applyAlignment="1">
      <alignment horizontal="left" vertical="center"/>
    </xf>
    <xf numFmtId="0" fontId="12" fillId="0" borderId="1" xfId="0" applyFont="1" applyFill="1" applyBorder="1" applyAlignment="1">
      <alignment horizontal="center" vertical="center"/>
    </xf>
    <xf numFmtId="0" fontId="14" fillId="0" borderId="0" xfId="0" applyFont="1" applyBorder="1" applyAlignment="1">
      <alignment vertical="center"/>
    </xf>
    <xf numFmtId="49" fontId="4" fillId="2" borderId="1" xfId="0" applyNumberFormat="1" applyFont="1" applyFill="1" applyBorder="1" applyAlignment="1">
      <alignment horizontal="center" vertical="center" wrapText="1"/>
    </xf>
    <xf numFmtId="4" fontId="4" fillId="2" borderId="1" xfId="0" applyNumberFormat="1" applyFont="1" applyFill="1" applyBorder="1" applyAlignment="1">
      <alignment horizontal="center" vertical="center"/>
    </xf>
    <xf numFmtId="4" fontId="4" fillId="2" borderId="1" xfId="0" applyNumberFormat="1" applyFont="1" applyFill="1" applyBorder="1" applyAlignment="1">
      <alignment horizontal="center" vertical="center" wrapText="1"/>
    </xf>
    <xf numFmtId="4" fontId="15"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49" fontId="12" fillId="0" borderId="1" xfId="0" applyNumberFormat="1" applyFont="1" applyFill="1" applyBorder="1" applyAlignment="1">
      <alignment horizontal="center" vertical="center" wrapText="1"/>
    </xf>
    <xf numFmtId="49" fontId="12" fillId="0" borderId="1" xfId="0" applyNumberFormat="1" applyFont="1" applyFill="1" applyBorder="1" applyAlignment="1">
      <alignment horizontal="center" vertical="center"/>
    </xf>
    <xf numFmtId="0" fontId="13" fillId="3" borderId="2" xfId="0" applyFont="1" applyFill="1" applyBorder="1" applyAlignment="1">
      <alignment horizontal="center" vertical="center"/>
    </xf>
    <xf numFmtId="49" fontId="4" fillId="2" borderId="7" xfId="0" applyNumberFormat="1" applyFont="1" applyFill="1" applyBorder="1" applyAlignment="1">
      <alignment horizontal="center" vertical="center" wrapText="1"/>
    </xf>
    <xf numFmtId="4" fontId="4" fillId="2" borderId="8" xfId="0" applyNumberFormat="1" applyFont="1" applyFill="1" applyBorder="1" applyAlignment="1">
      <alignment horizontal="center" vertical="center" wrapText="1"/>
    </xf>
    <xf numFmtId="0" fontId="12" fillId="0" borderId="7" xfId="0" applyFont="1" applyBorder="1" applyAlignment="1">
      <alignment horizontal="center" vertical="center"/>
    </xf>
    <xf numFmtId="165" fontId="12" fillId="0" borderId="8" xfId="0" applyNumberFormat="1" applyFont="1" applyFill="1" applyBorder="1" applyAlignment="1">
      <alignment horizontal="center" vertical="center"/>
    </xf>
    <xf numFmtId="0" fontId="12" fillId="0" borderId="11" xfId="0" applyFont="1" applyBorder="1" applyAlignment="1">
      <alignment horizontal="center" vertical="center"/>
    </xf>
    <xf numFmtId="0" fontId="12" fillId="3" borderId="12" xfId="0" applyFont="1" applyFill="1" applyBorder="1" applyAlignment="1">
      <alignment horizontal="center" vertical="center"/>
    </xf>
    <xf numFmtId="49" fontId="12" fillId="0" borderId="12" xfId="0" applyNumberFormat="1" applyFont="1" applyFill="1" applyBorder="1" applyAlignment="1">
      <alignment horizontal="center" vertical="center" wrapText="1"/>
    </xf>
    <xf numFmtId="0" fontId="16" fillId="0" borderId="12" xfId="0" applyFont="1" applyFill="1" applyBorder="1" applyAlignment="1">
      <alignment horizontal="justify" vertical="center" wrapText="1"/>
    </xf>
    <xf numFmtId="0" fontId="12" fillId="0" borderId="12" xfId="0" applyFont="1" applyFill="1" applyBorder="1" applyAlignment="1">
      <alignment horizontal="center" vertical="center"/>
    </xf>
    <xf numFmtId="4" fontId="15" fillId="0" borderId="12" xfId="0" applyNumberFormat="1" applyFont="1" applyFill="1" applyBorder="1" applyAlignment="1">
      <alignment horizontal="center" vertical="center" wrapText="1"/>
    </xf>
    <xf numFmtId="165" fontId="12" fillId="0" borderId="13" xfId="0" applyNumberFormat="1" applyFont="1" applyFill="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165" fontId="13" fillId="3" borderId="14" xfId="28" applyNumberFormat="1" applyFont="1" applyFill="1" applyBorder="1" applyAlignment="1">
      <alignment vertical="center"/>
    </xf>
    <xf numFmtId="49" fontId="17" fillId="4" borderId="9" xfId="25" applyNumberFormat="1" applyFont="1" applyFill="1" applyBorder="1" applyAlignment="1">
      <alignment horizontal="center" vertical="center" wrapText="1"/>
    </xf>
    <xf numFmtId="49" fontId="17" fillId="4" borderId="3" xfId="25" applyNumberFormat="1" applyFont="1" applyFill="1" applyBorder="1" applyAlignment="1">
      <alignment horizontal="center" vertical="center" wrapText="1"/>
    </xf>
    <xf numFmtId="49" fontId="17" fillId="4" borderId="10" xfId="25" applyNumberFormat="1" applyFont="1" applyFill="1" applyBorder="1" applyAlignment="1">
      <alignment horizontal="center" vertical="center" wrapText="1"/>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 xfId="0" applyBorder="1" applyAlignment="1">
      <alignment horizontal="center"/>
    </xf>
    <xf numFmtId="0" fontId="0" fillId="0" borderId="8" xfId="0" applyBorder="1" applyAlignment="1">
      <alignment horizontal="center"/>
    </xf>
    <xf numFmtId="0" fontId="10" fillId="0" borderId="7" xfId="24" applyFont="1" applyBorder="1" applyAlignment="1">
      <alignment horizontal="center" vertical="center" wrapText="1"/>
    </xf>
    <xf numFmtId="0" fontId="10" fillId="0" borderId="1" xfId="24" applyFont="1" applyBorder="1" applyAlignment="1">
      <alignment horizontal="center" vertical="center" wrapText="1"/>
    </xf>
    <xf numFmtId="0" fontId="10" fillId="0" borderId="8" xfId="24" applyFont="1" applyBorder="1" applyAlignment="1">
      <alignment horizontal="center" vertical="center" wrapText="1"/>
    </xf>
    <xf numFmtId="0" fontId="11" fillId="0" borderId="7" xfId="25" applyFont="1" applyFill="1" applyBorder="1" applyAlignment="1">
      <alignment horizontal="center" vertical="center" wrapText="1"/>
    </xf>
    <xf numFmtId="0" fontId="11" fillId="0" borderId="1" xfId="25" applyFont="1" applyFill="1" applyBorder="1" applyAlignment="1">
      <alignment horizontal="center" vertical="center" wrapText="1"/>
    </xf>
    <xf numFmtId="0" fontId="11" fillId="0" borderId="8" xfId="25" applyFont="1" applyFill="1" applyBorder="1" applyAlignment="1">
      <alignment horizontal="center" vertical="center" wrapText="1"/>
    </xf>
    <xf numFmtId="49" fontId="10" fillId="0" borderId="9" xfId="25" applyNumberFormat="1" applyFont="1" applyBorder="1" applyAlignment="1">
      <alignment horizontal="center" vertical="center" wrapText="1"/>
    </xf>
    <xf numFmtId="49" fontId="10" fillId="0" borderId="3" xfId="25" applyNumberFormat="1" applyFont="1" applyBorder="1" applyAlignment="1">
      <alignment horizontal="center" vertical="center" wrapText="1"/>
    </xf>
    <xf numFmtId="49" fontId="10" fillId="0" borderId="10" xfId="25" applyNumberFormat="1" applyFont="1" applyBorder="1" applyAlignment="1">
      <alignment horizontal="center" vertical="center" wrapText="1"/>
    </xf>
    <xf numFmtId="0" fontId="0" fillId="0" borderId="0" xfId="0" applyAlignment="1">
      <alignment horizontal="center" vertical="center"/>
    </xf>
    <xf numFmtId="0" fontId="12" fillId="0" borderId="1" xfId="0" applyFont="1" applyBorder="1" applyAlignment="1">
      <alignment horizontal="center" vertical="center"/>
    </xf>
    <xf numFmtId="0" fontId="12" fillId="0" borderId="12" xfId="0" applyFont="1" applyBorder="1" applyAlignment="1">
      <alignment horizontal="center" vertical="center"/>
    </xf>
    <xf numFmtId="165" fontId="13" fillId="3" borderId="14" xfId="0" applyNumberFormat="1" applyFont="1" applyFill="1" applyBorder="1" applyAlignment="1">
      <alignment horizontal="right" vertical="center"/>
    </xf>
    <xf numFmtId="0" fontId="13" fillId="3" borderId="2" xfId="0" applyFont="1" applyFill="1" applyBorder="1" applyAlignment="1">
      <alignment vertical="center"/>
    </xf>
    <xf numFmtId="0" fontId="0" fillId="0" borderId="12" xfId="0" applyBorder="1" applyAlignment="1">
      <alignment horizontal="center" vertical="center"/>
    </xf>
    <xf numFmtId="0" fontId="0" fillId="0" borderId="12" xfId="0" applyBorder="1" applyAlignment="1">
      <alignment horizontal="left" vertical="center" wrapText="1"/>
    </xf>
    <xf numFmtId="1" fontId="12" fillId="0" borderId="11" xfId="0" applyNumberFormat="1" applyFont="1" applyBorder="1" applyAlignment="1">
      <alignment horizontal="center" vertical="center"/>
    </xf>
    <xf numFmtId="165" fontId="13" fillId="3" borderId="14" xfId="28" applyNumberFormat="1" applyFont="1" applyFill="1" applyBorder="1" applyAlignment="1">
      <alignment horizontal="center" vertical="center"/>
    </xf>
    <xf numFmtId="0" fontId="13" fillId="3" borderId="15" xfId="0" applyFont="1" applyFill="1" applyBorder="1" applyAlignment="1">
      <alignment horizontal="center" vertical="center"/>
    </xf>
    <xf numFmtId="0" fontId="13" fillId="3" borderId="2" xfId="0" applyFont="1" applyFill="1" applyBorder="1" applyAlignment="1">
      <alignment horizontal="center" vertical="center"/>
    </xf>
    <xf numFmtId="0" fontId="12" fillId="0" borderId="12" xfId="0" applyFont="1" applyFill="1" applyBorder="1" applyAlignment="1">
      <alignment horizontal="justify" vertical="center" wrapText="1"/>
    </xf>
    <xf numFmtId="0" fontId="12" fillId="0" borderId="1" xfId="0" applyFont="1" applyFill="1" applyBorder="1" applyAlignment="1">
      <alignment horizontal="justify" vertical="center" wrapText="1"/>
    </xf>
    <xf numFmtId="165" fontId="13" fillId="3" borderId="14" xfId="28" applyNumberFormat="1" applyFont="1" applyFill="1" applyBorder="1" applyAlignment="1">
      <alignment horizontal="right" vertical="center"/>
    </xf>
    <xf numFmtId="0" fontId="13" fillId="3" borderId="2" xfId="0" applyFont="1" applyFill="1" applyBorder="1"/>
    <xf numFmtId="44" fontId="0" fillId="0" borderId="0" xfId="28" applyFont="1" applyAlignment="1">
      <alignment horizontal="center" vertical="center"/>
    </xf>
    <xf numFmtId="165" fontId="12" fillId="0" borderId="13" xfId="0" applyNumberFormat="1" applyFont="1" applyBorder="1" applyAlignment="1">
      <alignment horizontal="center" vertical="center"/>
    </xf>
    <xf numFmtId="4" fontId="15" fillId="0" borderId="12" xfId="0" applyNumberFormat="1" applyFont="1" applyBorder="1" applyAlignment="1">
      <alignment horizontal="center" vertical="center" wrapText="1"/>
    </xf>
    <xf numFmtId="0" fontId="16" fillId="0" borderId="12" xfId="0" applyFont="1" applyBorder="1" applyAlignment="1">
      <alignment horizontal="justify" vertical="center" wrapText="1"/>
    </xf>
    <xf numFmtId="49" fontId="12" fillId="0" borderId="12" xfId="0" applyNumberFormat="1" applyFont="1" applyBorder="1" applyAlignment="1">
      <alignment horizontal="center" vertical="center" wrapText="1"/>
    </xf>
    <xf numFmtId="0" fontId="18" fillId="0" borderId="12" xfId="0" applyFont="1" applyBorder="1" applyAlignment="1">
      <alignment horizontal="center" vertical="center" wrapText="1"/>
    </xf>
    <xf numFmtId="0" fontId="16" fillId="0" borderId="12" xfId="0" applyFont="1" applyFill="1" applyBorder="1" applyAlignment="1">
      <alignment horizontal="center" vertical="center"/>
    </xf>
    <xf numFmtId="165" fontId="12" fillId="0" borderId="8" xfId="0" applyNumberFormat="1" applyFont="1" applyBorder="1" applyAlignment="1">
      <alignment horizontal="center" vertical="center"/>
    </xf>
    <xf numFmtId="4" fontId="15" fillId="0" borderId="1" xfId="0" applyNumberFormat="1" applyFont="1" applyBorder="1" applyAlignment="1">
      <alignment horizontal="center" vertical="center" wrapText="1"/>
    </xf>
    <xf numFmtId="0" fontId="16" fillId="0" borderId="1" xfId="0" applyFont="1" applyBorder="1" applyAlignment="1">
      <alignment horizontal="justify" vertical="center" wrapText="1"/>
    </xf>
    <xf numFmtId="49" fontId="12" fillId="0" borderId="1" xfId="0" applyNumberFormat="1" applyFont="1" applyBorder="1" applyAlignment="1">
      <alignment horizontal="center" vertical="center" wrapText="1"/>
    </xf>
    <xf numFmtId="0" fontId="18" fillId="0" borderId="1" xfId="0" applyFont="1" applyBorder="1" applyAlignment="1">
      <alignment horizontal="center" vertical="center" wrapText="1"/>
    </xf>
    <xf numFmtId="0" fontId="16" fillId="0" borderId="1" xfId="0" applyFont="1" applyFill="1" applyBorder="1" applyAlignment="1">
      <alignment horizontal="center" vertical="center"/>
    </xf>
    <xf numFmtId="0" fontId="12" fillId="0" borderId="1" xfId="0" applyFont="1" applyBorder="1" applyAlignment="1">
      <alignment horizontal="justify" vertical="center" wrapText="1"/>
    </xf>
    <xf numFmtId="0" fontId="16" fillId="0" borderId="1" xfId="0" applyFont="1" applyBorder="1" applyAlignment="1">
      <alignment horizontal="center" vertical="center"/>
    </xf>
    <xf numFmtId="49" fontId="16" fillId="0" borderId="1" xfId="0" applyNumberFormat="1" applyFont="1" applyBorder="1" applyAlignment="1">
      <alignment horizontal="center" vertical="center"/>
    </xf>
    <xf numFmtId="49" fontId="19" fillId="4" borderId="10" xfId="25" applyNumberFormat="1" applyFont="1" applyFill="1" applyBorder="1" applyAlignment="1">
      <alignment horizontal="center" vertical="center" wrapText="1"/>
    </xf>
    <xf numFmtId="49" fontId="19" fillId="4" borderId="3" xfId="25" applyNumberFormat="1" applyFont="1" applyFill="1" applyBorder="1" applyAlignment="1">
      <alignment horizontal="center" vertical="center" wrapText="1"/>
    </xf>
    <xf numFmtId="49" fontId="19" fillId="4" borderId="9" xfId="25" applyNumberFormat="1" applyFont="1" applyFill="1" applyBorder="1" applyAlignment="1">
      <alignment horizontal="center" vertical="center" wrapText="1"/>
    </xf>
    <xf numFmtId="44" fontId="0" fillId="0" borderId="0" xfId="28" applyFont="1" applyAlignment="1">
      <alignment horizontal="left" vertical="center" wrapText="1"/>
    </xf>
    <xf numFmtId="0" fontId="16" fillId="0" borderId="1" xfId="0" applyFont="1" applyFill="1" applyBorder="1" applyAlignment="1">
      <alignment horizontal="justify" vertical="center" wrapText="1"/>
    </xf>
    <xf numFmtId="0" fontId="15" fillId="0" borderId="1" xfId="0" applyFont="1" applyFill="1" applyBorder="1" applyAlignment="1">
      <alignment horizontal="center" vertical="center" wrapText="1"/>
    </xf>
    <xf numFmtId="49" fontId="21" fillId="4" borderId="10" xfId="25" applyNumberFormat="1" applyFont="1" applyFill="1" applyBorder="1" applyAlignment="1">
      <alignment horizontal="center" vertical="center" wrapText="1"/>
    </xf>
    <xf numFmtId="49" fontId="21" fillId="4" borderId="3" xfId="25" applyNumberFormat="1" applyFont="1" applyFill="1" applyBorder="1" applyAlignment="1">
      <alignment horizontal="center" vertical="center" wrapText="1"/>
    </xf>
    <xf numFmtId="49" fontId="21" fillId="4" borderId="9" xfId="25" applyNumberFormat="1" applyFont="1" applyFill="1" applyBorder="1" applyAlignment="1">
      <alignment horizontal="center" vertical="center" wrapText="1"/>
    </xf>
    <xf numFmtId="0" fontId="11" fillId="0" borderId="10" xfId="25" applyFont="1" applyFill="1" applyBorder="1" applyAlignment="1">
      <alignment horizontal="center" vertical="center" wrapText="1"/>
    </xf>
    <xf numFmtId="0" fontId="11" fillId="0" borderId="3" xfId="25" applyFont="1" applyFill="1" applyBorder="1" applyAlignment="1">
      <alignment horizontal="center" vertical="center" wrapText="1"/>
    </xf>
    <xf numFmtId="0" fontId="11" fillId="0" borderId="9" xfId="25" applyFont="1" applyFill="1" applyBorder="1" applyAlignment="1">
      <alignment horizontal="center" vertical="center" wrapText="1"/>
    </xf>
    <xf numFmtId="44" fontId="13" fillId="3" borderId="14" xfId="28" applyFont="1" applyFill="1" applyBorder="1"/>
    <xf numFmtId="0" fontId="13" fillId="3" borderId="15" xfId="0" applyFont="1" applyFill="1" applyBorder="1" applyAlignment="1">
      <alignment horizontal="center"/>
    </xf>
    <xf numFmtId="0" fontId="13" fillId="3" borderId="2" xfId="0" applyFont="1" applyFill="1" applyBorder="1" applyAlignment="1">
      <alignment horizontal="center"/>
    </xf>
    <xf numFmtId="0" fontId="12" fillId="3" borderId="16" xfId="0" applyFont="1" applyFill="1" applyBorder="1" applyAlignment="1">
      <alignment horizontal="center" vertical="center"/>
    </xf>
    <xf numFmtId="0" fontId="12" fillId="3" borderId="17" xfId="0" applyFont="1" applyFill="1" applyBorder="1" applyAlignment="1">
      <alignment horizontal="center" vertical="center"/>
    </xf>
    <xf numFmtId="0" fontId="12" fillId="3" borderId="18" xfId="0" applyFont="1" applyFill="1" applyBorder="1" applyAlignment="1">
      <alignment horizontal="center" vertical="center"/>
    </xf>
    <xf numFmtId="0" fontId="12" fillId="3" borderId="19" xfId="0" applyFont="1" applyFill="1" applyBorder="1" applyAlignment="1">
      <alignment horizontal="center" vertical="center"/>
    </xf>
    <xf numFmtId="0" fontId="0" fillId="0" borderId="1" xfId="0" applyBorder="1" applyAlignment="1">
      <alignment horizontal="center" vertical="center"/>
    </xf>
    <xf numFmtId="49" fontId="19" fillId="4" borderId="8" xfId="25" applyNumberFormat="1" applyFont="1" applyFill="1" applyBorder="1" applyAlignment="1">
      <alignment horizontal="center" vertical="center" wrapText="1"/>
    </xf>
    <xf numFmtId="49" fontId="19" fillId="4" borderId="1" xfId="25" applyNumberFormat="1" applyFont="1" applyFill="1" applyBorder="1" applyAlignment="1">
      <alignment horizontal="center" vertical="center" wrapText="1"/>
    </xf>
    <xf numFmtId="49" fontId="19" fillId="4" borderId="7" xfId="25" applyNumberFormat="1" applyFont="1" applyFill="1" applyBorder="1" applyAlignment="1">
      <alignment horizontal="center" vertical="center" wrapText="1"/>
    </xf>
    <xf numFmtId="49" fontId="10" fillId="0" borderId="8" xfId="25" applyNumberFormat="1" applyFont="1" applyBorder="1" applyAlignment="1">
      <alignment horizontal="center" vertical="center" wrapText="1"/>
    </xf>
    <xf numFmtId="49" fontId="10" fillId="0" borderId="1" xfId="25" applyNumberFormat="1" applyFont="1" applyBorder="1" applyAlignment="1">
      <alignment horizontal="center" vertical="center" wrapText="1"/>
    </xf>
    <xf numFmtId="49" fontId="10" fillId="0" borderId="7" xfId="25" applyNumberFormat="1" applyFont="1" applyBorder="1" applyAlignment="1">
      <alignment horizontal="center" vertical="center" wrapText="1"/>
    </xf>
    <xf numFmtId="0" fontId="12" fillId="0" borderId="1" xfId="0" applyFont="1" applyBorder="1" applyAlignment="1">
      <alignment horizontal="center" vertical="center" wrapText="1"/>
    </xf>
    <xf numFmtId="0" fontId="12" fillId="0" borderId="12" xfId="0" applyFont="1" applyBorder="1" applyAlignment="1">
      <alignment horizontal="center" vertical="center" wrapText="1"/>
    </xf>
    <xf numFmtId="165" fontId="12" fillId="0" borderId="8" xfId="28" applyNumberFormat="1" applyFont="1" applyFill="1" applyBorder="1" applyAlignment="1">
      <alignment horizontal="center" vertical="center"/>
    </xf>
    <xf numFmtId="165" fontId="12" fillId="0" borderId="13" xfId="28" applyNumberFormat="1" applyFont="1" applyFill="1" applyBorder="1" applyAlignment="1">
      <alignment horizontal="center" vertical="center"/>
    </xf>
    <xf numFmtId="44" fontId="12" fillId="3" borderId="1" xfId="28" applyFont="1" applyFill="1" applyBorder="1" applyAlignment="1" applyProtection="1">
      <alignment horizontal="center" vertical="center"/>
      <protection locked="0"/>
    </xf>
    <xf numFmtId="44" fontId="12" fillId="3" borderId="12" xfId="28" applyFont="1" applyFill="1" applyBorder="1" applyAlignment="1" applyProtection="1">
      <alignment horizontal="center" vertical="center"/>
      <protection locked="0"/>
    </xf>
  </cellXfs>
  <cellStyles count="29">
    <cellStyle name="Moeda" xfId="28" builtinId="4"/>
    <cellStyle name="Moeda 2" xfId="4"/>
    <cellStyle name="Moeda 2 2" xfId="16"/>
    <cellStyle name="Moeda 2 3" xfId="23"/>
    <cellStyle name="Moeda 3" xfId="22"/>
    <cellStyle name="Normal" xfId="0" builtinId="0"/>
    <cellStyle name="Normal 2" xfId="1"/>
    <cellStyle name="Normal 2 2" xfId="6"/>
    <cellStyle name="Normal 2 2 2" xfId="7"/>
    <cellStyle name="Normal 2 2 3" xfId="25"/>
    <cellStyle name="Normal 2 3" xfId="8"/>
    <cellStyle name="Normal 2 4" xfId="5"/>
    <cellStyle name="Normal 2 5" xfId="24"/>
    <cellStyle name="Normal 3" xfId="9"/>
    <cellStyle name="Normal 3 2" xfId="26"/>
    <cellStyle name="Normal 4" xfId="3"/>
    <cellStyle name="Normal 5" xfId="21"/>
    <cellStyle name="Porcentagem 2" xfId="10"/>
    <cellStyle name="Separador de milhares 2" xfId="11"/>
    <cellStyle name="Separador de milhares 2 2" xfId="17"/>
    <cellStyle name="Separador de milhares 2_ORÇAMENTO matureia corrigido (DEZ 2009)" xfId="12"/>
    <cellStyle name="Vírgula 2" xfId="2"/>
    <cellStyle name="Vírgula 2 2" xfId="14"/>
    <cellStyle name="Vírgula 2 2 2" xfId="19"/>
    <cellStyle name="Vírgula 3" xfId="15"/>
    <cellStyle name="Vírgula 3 2" xfId="20"/>
    <cellStyle name="Vírgula 4" xfId="13"/>
    <cellStyle name="Vírgula 4 2" xfId="18"/>
    <cellStyle name="Vírgula 5" xfId="27"/>
  </cellStyles>
  <dxfs count="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292100</xdr:colOff>
      <xdr:row>0</xdr:row>
      <xdr:rowOff>92213</xdr:rowOff>
    </xdr:from>
    <xdr:to>
      <xdr:col>7</xdr:col>
      <xdr:colOff>615217</xdr:colOff>
      <xdr:row>8</xdr:row>
      <xdr:rowOff>133243</xdr:rowOff>
    </xdr:to>
    <xdr:pic>
      <xdr:nvPicPr>
        <xdr:cNvPr id="2" name="Imagem 1" descr="\\192.168.1.248\publico\Secretaria\cabeçalho_brasão.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01900" y="473213"/>
          <a:ext cx="7562117" cy="15650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3</xdr:col>
      <xdr:colOff>215900</xdr:colOff>
      <xdr:row>0</xdr:row>
      <xdr:rowOff>111263</xdr:rowOff>
    </xdr:from>
    <xdr:ext cx="7560996" cy="1565030"/>
    <xdr:pic>
      <xdr:nvPicPr>
        <xdr:cNvPr id="2" name="Imagem 1" descr="\\192.168.1.248\publico\Secretaria\cabeçalho_brasão.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4700" y="492263"/>
          <a:ext cx="7560996" cy="15650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3</xdr:col>
      <xdr:colOff>324596</xdr:colOff>
      <xdr:row>0</xdr:row>
      <xdr:rowOff>108462</xdr:rowOff>
    </xdr:from>
    <xdr:ext cx="7373844" cy="1526631"/>
    <xdr:pic>
      <xdr:nvPicPr>
        <xdr:cNvPr id="2" name="Imagem 1" descr="\\192.168.1.248\publico\Secretaria\cabeçalho_brasão.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53396" y="489462"/>
          <a:ext cx="7373844" cy="1526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2</xdr:col>
      <xdr:colOff>694391</xdr:colOff>
      <xdr:row>0</xdr:row>
      <xdr:rowOff>97255</xdr:rowOff>
    </xdr:from>
    <xdr:ext cx="7559316" cy="1565030"/>
    <xdr:pic>
      <xdr:nvPicPr>
        <xdr:cNvPr id="2" name="Imagem 1" descr="\\192.168.1.248\publico\Secretaria\cabeçalho_brasão.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27866" y="478255"/>
          <a:ext cx="7559316" cy="15650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oneCellAnchor>
    <xdr:from>
      <xdr:col>3</xdr:col>
      <xdr:colOff>324597</xdr:colOff>
      <xdr:row>0</xdr:row>
      <xdr:rowOff>97255</xdr:rowOff>
    </xdr:from>
    <xdr:ext cx="7559316" cy="1565030"/>
    <xdr:pic>
      <xdr:nvPicPr>
        <xdr:cNvPr id="2" name="Imagem 1" descr="\\192.168.1.248\publico\Secretaria\cabeçalho_brasão.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53397" y="478255"/>
          <a:ext cx="7559316" cy="15650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6.xml><?xml version="1.0" encoding="utf-8"?>
<xdr:wsDr xmlns:xdr="http://schemas.openxmlformats.org/drawingml/2006/spreadsheetDrawing" xmlns:a="http://schemas.openxmlformats.org/drawingml/2006/main">
  <xdr:oneCellAnchor>
    <xdr:from>
      <xdr:col>3</xdr:col>
      <xdr:colOff>538449</xdr:colOff>
      <xdr:row>0</xdr:row>
      <xdr:rowOff>108009</xdr:rowOff>
    </xdr:from>
    <xdr:ext cx="7408124" cy="1531078"/>
    <xdr:pic>
      <xdr:nvPicPr>
        <xdr:cNvPr id="2" name="Imagem 1" descr="\\192.168.1.248\publico\Secretaria\cabeçalho_brasão.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7249" y="489009"/>
          <a:ext cx="7408124" cy="1531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7.xml><?xml version="1.0" encoding="utf-8"?>
<xdr:wsDr xmlns:xdr="http://schemas.openxmlformats.org/drawingml/2006/spreadsheetDrawing" xmlns:a="http://schemas.openxmlformats.org/drawingml/2006/main">
  <xdr:oneCellAnchor>
    <xdr:from>
      <xdr:col>2</xdr:col>
      <xdr:colOff>630603</xdr:colOff>
      <xdr:row>0</xdr:row>
      <xdr:rowOff>92945</xdr:rowOff>
    </xdr:from>
    <xdr:ext cx="7554895" cy="1565030"/>
    <xdr:pic>
      <xdr:nvPicPr>
        <xdr:cNvPr id="2" name="Imagem 1" descr="\\192.168.1.248\publico\Secretaria\cabeçalho_brasão.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0753" y="473945"/>
          <a:ext cx="7554895" cy="15650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pageSetUpPr fitToPage="1"/>
  </sheetPr>
  <dimension ref="A1:I31"/>
  <sheetViews>
    <sheetView view="pageBreakPreview" zoomScale="115" zoomScaleNormal="100" zoomScaleSheetLayoutView="115" workbookViewId="0">
      <selection activeCell="H16" sqref="H16"/>
    </sheetView>
  </sheetViews>
  <sheetFormatPr defaultRowHeight="15" x14ac:dyDescent="0.25"/>
  <cols>
    <col min="1" max="1" width="8.140625" customWidth="1"/>
    <col min="2" max="2" width="10.85546875" customWidth="1"/>
    <col min="3" max="3" width="11.42578125" customWidth="1"/>
    <col min="4" max="4" width="27.140625" style="1" customWidth="1"/>
    <col min="5" max="5" width="62.42578125" customWidth="1"/>
    <col min="6" max="6" width="8.140625" customWidth="1"/>
    <col min="7" max="7" width="10.85546875" customWidth="1"/>
    <col min="8" max="8" width="17.5703125" style="1" bestFit="1" customWidth="1"/>
    <col min="9" max="9" width="18.140625" customWidth="1"/>
    <col min="10" max="10" width="5.28515625" customWidth="1"/>
  </cols>
  <sheetData>
    <row r="1" spans="1:9" x14ac:dyDescent="0.25">
      <c r="A1" s="31"/>
      <c r="B1" s="32"/>
      <c r="C1" s="32"/>
      <c r="D1" s="32"/>
      <c r="E1" s="32"/>
      <c r="F1" s="32"/>
      <c r="G1" s="32"/>
      <c r="H1" s="32"/>
      <c r="I1" s="33"/>
    </row>
    <row r="2" spans="1:9" x14ac:dyDescent="0.25">
      <c r="A2" s="34"/>
      <c r="B2" s="35"/>
      <c r="C2" s="35"/>
      <c r="D2" s="35"/>
      <c r="E2" s="35"/>
      <c r="F2" s="35"/>
      <c r="G2" s="35"/>
      <c r="H2" s="35"/>
      <c r="I2" s="36"/>
    </row>
    <row r="3" spans="1:9" x14ac:dyDescent="0.25">
      <c r="A3" s="34"/>
      <c r="B3" s="35"/>
      <c r="C3" s="35"/>
      <c r="D3" s="35"/>
      <c r="E3" s="35"/>
      <c r="F3" s="35"/>
      <c r="G3" s="35"/>
      <c r="H3" s="35"/>
      <c r="I3" s="36"/>
    </row>
    <row r="4" spans="1:9" x14ac:dyDescent="0.25">
      <c r="A4" s="34"/>
      <c r="B4" s="35"/>
      <c r="C4" s="35"/>
      <c r="D4" s="35"/>
      <c r="E4" s="35"/>
      <c r="F4" s="35"/>
      <c r="G4" s="35"/>
      <c r="H4" s="35"/>
      <c r="I4" s="36"/>
    </row>
    <row r="5" spans="1:9" x14ac:dyDescent="0.25">
      <c r="A5" s="34"/>
      <c r="B5" s="35"/>
      <c r="C5" s="35"/>
      <c r="D5" s="35"/>
      <c r="E5" s="35"/>
      <c r="F5" s="35"/>
      <c r="G5" s="35"/>
      <c r="H5" s="35"/>
      <c r="I5" s="36"/>
    </row>
    <row r="6" spans="1:9" x14ac:dyDescent="0.25">
      <c r="A6" s="34"/>
      <c r="B6" s="35"/>
      <c r="C6" s="35"/>
      <c r="D6" s="35"/>
      <c r="E6" s="35"/>
      <c r="F6" s="35"/>
      <c r="G6" s="35"/>
      <c r="H6" s="35"/>
      <c r="I6" s="36"/>
    </row>
    <row r="7" spans="1:9" x14ac:dyDescent="0.25">
      <c r="A7" s="34"/>
      <c r="B7" s="35"/>
      <c r="C7" s="35"/>
      <c r="D7" s="35"/>
      <c r="E7" s="35"/>
      <c r="F7" s="35"/>
      <c r="G7" s="35"/>
      <c r="H7" s="35"/>
      <c r="I7" s="36"/>
    </row>
    <row r="8" spans="1:9" x14ac:dyDescent="0.25">
      <c r="A8" s="34"/>
      <c r="B8" s="35"/>
      <c r="C8" s="35"/>
      <c r="D8" s="35"/>
      <c r="E8" s="35"/>
      <c r="F8" s="35"/>
      <c r="G8" s="35"/>
      <c r="H8" s="35"/>
      <c r="I8" s="36"/>
    </row>
    <row r="9" spans="1:9" x14ac:dyDescent="0.25">
      <c r="A9" s="34"/>
      <c r="B9" s="35"/>
      <c r="C9" s="35"/>
      <c r="D9" s="35"/>
      <c r="E9" s="35"/>
      <c r="F9" s="35"/>
      <c r="G9" s="35"/>
      <c r="H9" s="35"/>
      <c r="I9" s="36"/>
    </row>
    <row r="10" spans="1:9" ht="17.100000000000001" customHeight="1" x14ac:dyDescent="0.25">
      <c r="A10" s="37" t="s">
        <v>11</v>
      </c>
      <c r="B10" s="38"/>
      <c r="C10" s="38"/>
      <c r="D10" s="38"/>
      <c r="E10" s="38"/>
      <c r="F10" s="38"/>
      <c r="G10" s="38"/>
      <c r="H10" s="38"/>
      <c r="I10" s="39"/>
    </row>
    <row r="11" spans="1:9" ht="17.100000000000001" customHeight="1" x14ac:dyDescent="0.25">
      <c r="A11" s="40" t="s">
        <v>19</v>
      </c>
      <c r="B11" s="41"/>
      <c r="C11" s="41"/>
      <c r="D11" s="41"/>
      <c r="E11" s="41"/>
      <c r="F11" s="41"/>
      <c r="G11" s="41"/>
      <c r="H11" s="41"/>
      <c r="I11" s="42"/>
    </row>
    <row r="12" spans="1:9" ht="17.100000000000001" customHeight="1" x14ac:dyDescent="0.25">
      <c r="A12" s="40" t="s">
        <v>14</v>
      </c>
      <c r="B12" s="41"/>
      <c r="C12" s="41"/>
      <c r="D12" s="41"/>
      <c r="E12" s="41"/>
      <c r="F12" s="41"/>
      <c r="G12" s="41"/>
      <c r="H12" s="41"/>
      <c r="I12" s="42"/>
    </row>
    <row r="13" spans="1:9" ht="17.45" customHeight="1" x14ac:dyDescent="0.25">
      <c r="A13" s="43" t="s">
        <v>20</v>
      </c>
      <c r="B13" s="44"/>
      <c r="C13" s="44"/>
      <c r="D13" s="44"/>
      <c r="E13" s="44"/>
      <c r="F13" s="44"/>
      <c r="G13" s="44"/>
      <c r="H13" s="44"/>
      <c r="I13" s="45"/>
    </row>
    <row r="14" spans="1:9" s="1" customFormat="1" ht="23.25" x14ac:dyDescent="0.25">
      <c r="A14" s="28" t="s">
        <v>18</v>
      </c>
      <c r="B14" s="29"/>
      <c r="C14" s="29"/>
      <c r="D14" s="29"/>
      <c r="E14" s="29"/>
      <c r="F14" s="29"/>
      <c r="G14" s="29"/>
      <c r="H14" s="29"/>
      <c r="I14" s="30"/>
    </row>
    <row r="15" spans="1:9" ht="45" customHeight="1" x14ac:dyDescent="0.25">
      <c r="A15" s="14" t="s">
        <v>10</v>
      </c>
      <c r="B15" s="6" t="s">
        <v>4</v>
      </c>
      <c r="C15" s="6" t="s">
        <v>15</v>
      </c>
      <c r="D15" s="6" t="s">
        <v>16</v>
      </c>
      <c r="E15" s="10" t="s">
        <v>5</v>
      </c>
      <c r="F15" s="7" t="s">
        <v>6</v>
      </c>
      <c r="G15" s="7" t="s">
        <v>7</v>
      </c>
      <c r="H15" s="8" t="s">
        <v>21</v>
      </c>
      <c r="I15" s="15" t="s">
        <v>8</v>
      </c>
    </row>
    <row r="16" spans="1:9" ht="30" customHeight="1" x14ac:dyDescent="0.25">
      <c r="A16" s="16">
        <v>1</v>
      </c>
      <c r="B16" s="4" t="s">
        <v>9</v>
      </c>
      <c r="C16" s="47" t="s">
        <v>2</v>
      </c>
      <c r="D16" s="47" t="s">
        <v>23</v>
      </c>
      <c r="E16" s="25" t="s">
        <v>24</v>
      </c>
      <c r="F16" s="26" t="s">
        <v>0</v>
      </c>
      <c r="G16" s="9">
        <v>150</v>
      </c>
      <c r="H16" s="107"/>
      <c r="I16" s="17">
        <f>TRUNC(G16*H16,3)</f>
        <v>0</v>
      </c>
    </row>
    <row r="17" spans="1:9" s="1" customFormat="1" ht="30" customHeight="1" x14ac:dyDescent="0.25">
      <c r="A17" s="16">
        <v>2</v>
      </c>
      <c r="B17" s="4" t="s">
        <v>9</v>
      </c>
      <c r="C17" s="47" t="s">
        <v>3</v>
      </c>
      <c r="D17" s="47" t="s">
        <v>23</v>
      </c>
      <c r="E17" s="25" t="s">
        <v>25</v>
      </c>
      <c r="F17" s="26" t="s">
        <v>0</v>
      </c>
      <c r="G17" s="9">
        <v>150</v>
      </c>
      <c r="H17" s="107"/>
      <c r="I17" s="17">
        <f t="shared" ref="I17:I18" si="0">TRUNC(G17*H17,3)</f>
        <v>0</v>
      </c>
    </row>
    <row r="18" spans="1:9" s="1" customFormat="1" ht="63.75" thickBot="1" x14ac:dyDescent="0.3">
      <c r="A18" s="18">
        <v>3</v>
      </c>
      <c r="B18" s="19" t="s">
        <v>17</v>
      </c>
      <c r="C18" s="19" t="s">
        <v>13</v>
      </c>
      <c r="D18" s="48" t="s">
        <v>23</v>
      </c>
      <c r="E18" s="21" t="s">
        <v>12</v>
      </c>
      <c r="F18" s="22" t="s">
        <v>1</v>
      </c>
      <c r="G18" s="23">
        <v>100</v>
      </c>
      <c r="H18" s="108"/>
      <c r="I18" s="24">
        <f t="shared" si="0"/>
        <v>0</v>
      </c>
    </row>
    <row r="19" spans="1:9" ht="27" customHeight="1" thickBot="1" x14ac:dyDescent="0.3">
      <c r="A19" s="5"/>
      <c r="B19" s="3"/>
    </row>
    <row r="20" spans="1:9" ht="16.5" thickBot="1" x14ac:dyDescent="0.3">
      <c r="A20" s="5"/>
      <c r="B20" s="3"/>
      <c r="H20" s="13" t="s">
        <v>22</v>
      </c>
      <c r="I20" s="27">
        <f>SUM(I16:I18)</f>
        <v>0</v>
      </c>
    </row>
    <row r="21" spans="1:9" x14ac:dyDescent="0.25">
      <c r="A21" s="2"/>
    </row>
    <row r="22" spans="1:9" x14ac:dyDescent="0.25">
      <c r="A22" s="2"/>
    </row>
    <row r="23" spans="1:9" x14ac:dyDescent="0.25">
      <c r="A23" s="2"/>
    </row>
    <row r="24" spans="1:9" x14ac:dyDescent="0.25">
      <c r="A24" s="1"/>
    </row>
    <row r="28" spans="1:9" ht="29.45" customHeight="1" x14ac:dyDescent="0.25"/>
    <row r="29" spans="1:9" ht="30" customHeight="1" x14ac:dyDescent="0.25"/>
    <row r="30" spans="1:9" ht="29.1" customHeight="1" x14ac:dyDescent="0.25"/>
    <row r="31" spans="1:9" s="1" customFormat="1" ht="45.95" customHeight="1" x14ac:dyDescent="0.25">
      <c r="A31"/>
      <c r="B31"/>
      <c r="C31"/>
      <c r="E31"/>
      <c r="F31"/>
      <c r="G31"/>
      <c r="I31"/>
    </row>
  </sheetData>
  <sheetProtection algorithmName="SHA-512" hashValue="wnZLyfCtGU973n2tJeDiQWmPY6jan7ApSH6yuDyGowWkDxYBDg8v76NAuZBMZ7NH174Po8LfMF/9Qolfp44qfQ==" saltValue="Zs5mhN5/2g7hr2EEEYKQvA==" spinCount="100000" sheet="1" objects="1" scenarios="1" selectLockedCells="1"/>
  <mergeCells count="6">
    <mergeCell ref="A14:I14"/>
    <mergeCell ref="A1:I9"/>
    <mergeCell ref="A10:I10"/>
    <mergeCell ref="A11:I11"/>
    <mergeCell ref="A12:I12"/>
    <mergeCell ref="A13:I13"/>
  </mergeCells>
  <printOptions horizontalCentered="1" verticalCentered="1"/>
  <pageMargins left="0.59055118110236227" right="0.59055118110236227" top="0.19685039370078741" bottom="0.19685039370078741" header="0.11811023622047245" footer="0.11811023622047245"/>
  <pageSetup paperSize="9" scale="78"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pageSetUpPr fitToPage="1"/>
  </sheetPr>
  <dimension ref="A1:I29"/>
  <sheetViews>
    <sheetView view="pageBreakPreview" zoomScale="115" zoomScaleNormal="115" zoomScaleSheetLayoutView="115" workbookViewId="0">
      <selection activeCell="H16" sqref="H16"/>
    </sheetView>
  </sheetViews>
  <sheetFormatPr defaultRowHeight="15" x14ac:dyDescent="0.25"/>
  <cols>
    <col min="1" max="2" width="10.85546875" style="1" customWidth="1"/>
    <col min="3" max="3" width="11.42578125" style="1" customWidth="1"/>
    <col min="4" max="4" width="25.140625" style="1" customWidth="1"/>
    <col min="5" max="5" width="62.42578125" style="1" customWidth="1"/>
    <col min="6" max="6" width="8.140625" style="1" customWidth="1"/>
    <col min="7" max="7" width="10.85546875" style="1" customWidth="1"/>
    <col min="8" max="8" width="17.5703125" style="1" bestFit="1" customWidth="1"/>
    <col min="9" max="9" width="18.140625" style="1" customWidth="1"/>
    <col min="10" max="10" width="5.28515625" style="1" customWidth="1"/>
    <col min="11" max="16384" width="9.140625" style="1"/>
  </cols>
  <sheetData>
    <row r="1" spans="1:9" x14ac:dyDescent="0.25">
      <c r="A1" s="31"/>
      <c r="B1" s="32"/>
      <c r="C1" s="32"/>
      <c r="D1" s="32"/>
      <c r="E1" s="32"/>
      <c r="F1" s="32"/>
      <c r="G1" s="32"/>
      <c r="H1" s="32"/>
      <c r="I1" s="33"/>
    </row>
    <row r="2" spans="1:9" x14ac:dyDescent="0.25">
      <c r="A2" s="34"/>
      <c r="B2" s="35"/>
      <c r="C2" s="35"/>
      <c r="D2" s="35"/>
      <c r="E2" s="35"/>
      <c r="F2" s="35"/>
      <c r="G2" s="35"/>
      <c r="H2" s="35"/>
      <c r="I2" s="36"/>
    </row>
    <row r="3" spans="1:9" x14ac:dyDescent="0.25">
      <c r="A3" s="34"/>
      <c r="B3" s="35"/>
      <c r="C3" s="35"/>
      <c r="D3" s="35"/>
      <c r="E3" s="35"/>
      <c r="F3" s="35"/>
      <c r="G3" s="35"/>
      <c r="H3" s="35"/>
      <c r="I3" s="36"/>
    </row>
    <row r="4" spans="1:9" x14ac:dyDescent="0.25">
      <c r="A4" s="34"/>
      <c r="B4" s="35"/>
      <c r="C4" s="35"/>
      <c r="D4" s="35"/>
      <c r="E4" s="35"/>
      <c r="F4" s="35"/>
      <c r="G4" s="35"/>
      <c r="H4" s="35"/>
      <c r="I4" s="36"/>
    </row>
    <row r="5" spans="1:9" x14ac:dyDescent="0.25">
      <c r="A5" s="34"/>
      <c r="B5" s="35"/>
      <c r="C5" s="35"/>
      <c r="D5" s="35"/>
      <c r="E5" s="35"/>
      <c r="F5" s="35"/>
      <c r="G5" s="35"/>
      <c r="H5" s="35"/>
      <c r="I5" s="36"/>
    </row>
    <row r="6" spans="1:9" x14ac:dyDescent="0.25">
      <c r="A6" s="34"/>
      <c r="B6" s="35"/>
      <c r="C6" s="35"/>
      <c r="D6" s="35"/>
      <c r="E6" s="35"/>
      <c r="F6" s="35"/>
      <c r="G6" s="35"/>
      <c r="H6" s="35"/>
      <c r="I6" s="36"/>
    </row>
    <row r="7" spans="1:9" x14ac:dyDescent="0.25">
      <c r="A7" s="34"/>
      <c r="B7" s="35"/>
      <c r="C7" s="35"/>
      <c r="D7" s="35"/>
      <c r="E7" s="35"/>
      <c r="F7" s="35"/>
      <c r="G7" s="35"/>
      <c r="H7" s="35"/>
      <c r="I7" s="36"/>
    </row>
    <row r="8" spans="1:9" x14ac:dyDescent="0.25">
      <c r="A8" s="34"/>
      <c r="B8" s="35"/>
      <c r="C8" s="35"/>
      <c r="D8" s="35"/>
      <c r="E8" s="35"/>
      <c r="F8" s="35"/>
      <c r="G8" s="35"/>
      <c r="H8" s="35"/>
      <c r="I8" s="36"/>
    </row>
    <row r="9" spans="1:9" x14ac:dyDescent="0.25">
      <c r="A9" s="34"/>
      <c r="B9" s="35"/>
      <c r="C9" s="35"/>
      <c r="D9" s="35"/>
      <c r="E9" s="35"/>
      <c r="F9" s="35"/>
      <c r="G9" s="35"/>
      <c r="H9" s="35"/>
      <c r="I9" s="36"/>
    </row>
    <row r="10" spans="1:9" ht="17.100000000000001" customHeight="1" x14ac:dyDescent="0.25">
      <c r="A10" s="37" t="s">
        <v>11</v>
      </c>
      <c r="B10" s="38"/>
      <c r="C10" s="38"/>
      <c r="D10" s="38"/>
      <c r="E10" s="38"/>
      <c r="F10" s="38"/>
      <c r="G10" s="38"/>
      <c r="H10" s="38"/>
      <c r="I10" s="39"/>
    </row>
    <row r="11" spans="1:9" ht="17.100000000000001" customHeight="1" x14ac:dyDescent="0.25">
      <c r="A11" s="40" t="s">
        <v>19</v>
      </c>
      <c r="B11" s="41"/>
      <c r="C11" s="41"/>
      <c r="D11" s="41"/>
      <c r="E11" s="41"/>
      <c r="F11" s="41"/>
      <c r="G11" s="41"/>
      <c r="H11" s="41"/>
      <c r="I11" s="42"/>
    </row>
    <row r="12" spans="1:9" ht="17.100000000000001" customHeight="1" x14ac:dyDescent="0.25">
      <c r="A12" s="40" t="s">
        <v>14</v>
      </c>
      <c r="B12" s="41"/>
      <c r="C12" s="41"/>
      <c r="D12" s="41"/>
      <c r="E12" s="41"/>
      <c r="F12" s="41"/>
      <c r="G12" s="41"/>
      <c r="H12" s="41"/>
      <c r="I12" s="42"/>
    </row>
    <row r="13" spans="1:9" ht="17.45" customHeight="1" x14ac:dyDescent="0.25">
      <c r="A13" s="43" t="s">
        <v>31</v>
      </c>
      <c r="B13" s="44"/>
      <c r="C13" s="44"/>
      <c r="D13" s="44"/>
      <c r="E13" s="44"/>
      <c r="F13" s="44"/>
      <c r="G13" s="44"/>
      <c r="H13" s="44"/>
      <c r="I13" s="45"/>
    </row>
    <row r="14" spans="1:9" ht="23.25" x14ac:dyDescent="0.25">
      <c r="A14" s="28" t="s">
        <v>30</v>
      </c>
      <c r="B14" s="29"/>
      <c r="C14" s="29"/>
      <c r="D14" s="29"/>
      <c r="E14" s="29"/>
      <c r="F14" s="29"/>
      <c r="G14" s="29"/>
      <c r="H14" s="29"/>
      <c r="I14" s="30"/>
    </row>
    <row r="15" spans="1:9" ht="47.25" x14ac:dyDescent="0.25">
      <c r="A15" s="14" t="s">
        <v>10</v>
      </c>
      <c r="B15" s="6" t="s">
        <v>4</v>
      </c>
      <c r="C15" s="6" t="s">
        <v>15</v>
      </c>
      <c r="D15" s="6" t="s">
        <v>16</v>
      </c>
      <c r="E15" s="10" t="s">
        <v>5</v>
      </c>
      <c r="F15" s="7" t="s">
        <v>6</v>
      </c>
      <c r="G15" s="7" t="s">
        <v>7</v>
      </c>
      <c r="H15" s="8" t="s">
        <v>29</v>
      </c>
      <c r="I15" s="15" t="s">
        <v>8</v>
      </c>
    </row>
    <row r="16" spans="1:9" ht="31.5" customHeight="1" thickBot="1" x14ac:dyDescent="0.3">
      <c r="A16" s="53">
        <v>1</v>
      </c>
      <c r="B16" s="22" t="s">
        <v>9</v>
      </c>
      <c r="C16" s="22" t="s">
        <v>28</v>
      </c>
      <c r="D16" s="20" t="s">
        <v>23</v>
      </c>
      <c r="E16" s="52" t="s">
        <v>27</v>
      </c>
      <c r="F16" s="51" t="s">
        <v>0</v>
      </c>
      <c r="G16" s="51">
        <v>100</v>
      </c>
      <c r="H16" s="108"/>
      <c r="I16" s="24">
        <f>TRUNC(G16*H16,3)</f>
        <v>0</v>
      </c>
    </row>
    <row r="17" spans="1:9" ht="27" customHeight="1" thickBot="1" x14ac:dyDescent="0.3">
      <c r="A17" s="5"/>
      <c r="B17" s="3"/>
    </row>
    <row r="18" spans="1:9" ht="16.5" thickBot="1" x14ac:dyDescent="0.3">
      <c r="A18" s="5"/>
      <c r="B18" s="3"/>
      <c r="H18" s="50" t="s">
        <v>26</v>
      </c>
      <c r="I18" s="49">
        <f>I16</f>
        <v>0</v>
      </c>
    </row>
    <row r="19" spans="1:9" x14ac:dyDescent="0.25">
      <c r="A19" s="2"/>
    </row>
    <row r="20" spans="1:9" x14ac:dyDescent="0.25">
      <c r="A20" s="2"/>
    </row>
    <row r="21" spans="1:9" x14ac:dyDescent="0.25">
      <c r="A21" s="2"/>
    </row>
    <row r="26" spans="1:9" ht="29.45" customHeight="1" x14ac:dyDescent="0.25"/>
    <row r="27" spans="1:9" ht="30" customHeight="1" x14ac:dyDescent="0.25"/>
    <row r="28" spans="1:9" ht="29.1" customHeight="1" x14ac:dyDescent="0.25"/>
    <row r="29" spans="1:9" ht="45.95" customHeight="1" x14ac:dyDescent="0.25"/>
  </sheetData>
  <sheetProtection algorithmName="SHA-512" hashValue="N3loE/uqEncXqkRbl6yHglEnPknKZZyOqCkvMrlO0rOV/UnY1XyOUNkd6po0aQ7f0EDwIe8+dsBzCvyMdF4g4w==" saltValue="Hp2wCBsomRIhHZj4mAQ5vw==" spinCount="100000" sheet="1" objects="1" scenarios="1" selectLockedCells="1"/>
  <mergeCells count="6">
    <mergeCell ref="A1:I9"/>
    <mergeCell ref="A10:I10"/>
    <mergeCell ref="A11:I11"/>
    <mergeCell ref="A12:I12"/>
    <mergeCell ref="A13:I13"/>
    <mergeCell ref="A14:I14"/>
  </mergeCells>
  <conditionalFormatting sqref="D16">
    <cfRule type="expression" dxfId="6" priority="1" stopIfTrue="1">
      <formula>#REF!&lt;6</formula>
    </cfRule>
  </conditionalFormatting>
  <printOptions horizontalCentered="1" verticalCentered="1"/>
  <pageMargins left="0.59055118110236227" right="0.59055118110236227" top="0.19685039370078741" bottom="0.19685039370078741" header="0.11811023622047245" footer="0.11811023622047245"/>
  <pageSetup paperSize="9" scale="78"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pageSetUpPr fitToPage="1"/>
  </sheetPr>
  <dimension ref="A1:I32"/>
  <sheetViews>
    <sheetView view="pageBreakPreview" zoomScaleNormal="115" zoomScaleSheetLayoutView="100" workbookViewId="0">
      <selection activeCell="H16" sqref="H16"/>
    </sheetView>
  </sheetViews>
  <sheetFormatPr defaultRowHeight="15" x14ac:dyDescent="0.25"/>
  <cols>
    <col min="1" max="2" width="10.85546875" style="1" customWidth="1"/>
    <col min="3" max="3" width="11.42578125" style="1" customWidth="1"/>
    <col min="4" max="4" width="33.42578125" style="1" customWidth="1"/>
    <col min="5" max="5" width="62.42578125" style="1" customWidth="1"/>
    <col min="6" max="6" width="8.140625" style="1" customWidth="1"/>
    <col min="7" max="7" width="10.85546875" style="1" customWidth="1"/>
    <col min="8" max="8" width="17.5703125" style="1" bestFit="1" customWidth="1"/>
    <col min="9" max="9" width="18.140625" style="1" customWidth="1"/>
    <col min="10" max="10" width="5.28515625" style="1" customWidth="1"/>
    <col min="11" max="16384" width="9.140625" style="1"/>
  </cols>
  <sheetData>
    <row r="1" spans="1:9" x14ac:dyDescent="0.25">
      <c r="A1" s="31"/>
      <c r="B1" s="32"/>
      <c r="C1" s="32"/>
      <c r="D1" s="32"/>
      <c r="E1" s="32"/>
      <c r="F1" s="32"/>
      <c r="G1" s="32"/>
      <c r="H1" s="32"/>
      <c r="I1" s="33"/>
    </row>
    <row r="2" spans="1:9" x14ac:dyDescent="0.25">
      <c r="A2" s="34"/>
      <c r="B2" s="35"/>
      <c r="C2" s="35"/>
      <c r="D2" s="35"/>
      <c r="E2" s="35"/>
      <c r="F2" s="35"/>
      <c r="G2" s="35"/>
      <c r="H2" s="35"/>
      <c r="I2" s="36"/>
    </row>
    <row r="3" spans="1:9" x14ac:dyDescent="0.25">
      <c r="A3" s="34"/>
      <c r="B3" s="35"/>
      <c r="C3" s="35"/>
      <c r="D3" s="35"/>
      <c r="E3" s="35"/>
      <c r="F3" s="35"/>
      <c r="G3" s="35"/>
      <c r="H3" s="35"/>
      <c r="I3" s="36"/>
    </row>
    <row r="4" spans="1:9" x14ac:dyDescent="0.25">
      <c r="A4" s="34"/>
      <c r="B4" s="35"/>
      <c r="C4" s="35"/>
      <c r="D4" s="35"/>
      <c r="E4" s="35"/>
      <c r="F4" s="35"/>
      <c r="G4" s="35"/>
      <c r="H4" s="35"/>
      <c r="I4" s="36"/>
    </row>
    <row r="5" spans="1:9" x14ac:dyDescent="0.25">
      <c r="A5" s="34"/>
      <c r="B5" s="35"/>
      <c r="C5" s="35"/>
      <c r="D5" s="35"/>
      <c r="E5" s="35"/>
      <c r="F5" s="35"/>
      <c r="G5" s="35"/>
      <c r="H5" s="35"/>
      <c r="I5" s="36"/>
    </row>
    <row r="6" spans="1:9" x14ac:dyDescent="0.25">
      <c r="A6" s="34"/>
      <c r="B6" s="35"/>
      <c r="C6" s="35"/>
      <c r="D6" s="35"/>
      <c r="E6" s="35"/>
      <c r="F6" s="35"/>
      <c r="G6" s="35"/>
      <c r="H6" s="35"/>
      <c r="I6" s="36"/>
    </row>
    <row r="7" spans="1:9" x14ac:dyDescent="0.25">
      <c r="A7" s="34"/>
      <c r="B7" s="35"/>
      <c r="C7" s="35"/>
      <c r="D7" s="35"/>
      <c r="E7" s="35"/>
      <c r="F7" s="35"/>
      <c r="G7" s="35"/>
      <c r="H7" s="35"/>
      <c r="I7" s="36"/>
    </row>
    <row r="8" spans="1:9" x14ac:dyDescent="0.25">
      <c r="A8" s="34"/>
      <c r="B8" s="35"/>
      <c r="C8" s="35"/>
      <c r="D8" s="35"/>
      <c r="E8" s="35"/>
      <c r="F8" s="35"/>
      <c r="G8" s="35"/>
      <c r="H8" s="35"/>
      <c r="I8" s="36"/>
    </row>
    <row r="9" spans="1:9" x14ac:dyDescent="0.25">
      <c r="A9" s="34"/>
      <c r="B9" s="35"/>
      <c r="C9" s="35"/>
      <c r="D9" s="35"/>
      <c r="E9" s="35"/>
      <c r="F9" s="35"/>
      <c r="G9" s="35"/>
      <c r="H9" s="35"/>
      <c r="I9" s="36"/>
    </row>
    <row r="10" spans="1:9" ht="17.100000000000001" customHeight="1" x14ac:dyDescent="0.25">
      <c r="A10" s="37" t="s">
        <v>11</v>
      </c>
      <c r="B10" s="38"/>
      <c r="C10" s="38"/>
      <c r="D10" s="38"/>
      <c r="E10" s="38"/>
      <c r="F10" s="38"/>
      <c r="G10" s="38"/>
      <c r="H10" s="38"/>
      <c r="I10" s="39"/>
    </row>
    <row r="11" spans="1:9" ht="17.100000000000001" customHeight="1" x14ac:dyDescent="0.25">
      <c r="A11" s="40" t="s">
        <v>19</v>
      </c>
      <c r="B11" s="41"/>
      <c r="C11" s="41"/>
      <c r="D11" s="41"/>
      <c r="E11" s="41"/>
      <c r="F11" s="41"/>
      <c r="G11" s="41"/>
      <c r="H11" s="41"/>
      <c r="I11" s="42"/>
    </row>
    <row r="12" spans="1:9" ht="17.100000000000001" customHeight="1" x14ac:dyDescent="0.25">
      <c r="A12" s="40" t="s">
        <v>14</v>
      </c>
      <c r="B12" s="41"/>
      <c r="C12" s="41"/>
      <c r="D12" s="41"/>
      <c r="E12" s="41"/>
      <c r="F12" s="41"/>
      <c r="G12" s="41"/>
      <c r="H12" s="41"/>
      <c r="I12" s="42"/>
    </row>
    <row r="13" spans="1:9" ht="17.45" customHeight="1" x14ac:dyDescent="0.25">
      <c r="A13" s="43" t="s">
        <v>42</v>
      </c>
      <c r="B13" s="44"/>
      <c r="C13" s="44"/>
      <c r="D13" s="44"/>
      <c r="E13" s="44"/>
      <c r="F13" s="44"/>
      <c r="G13" s="44"/>
      <c r="H13" s="44"/>
      <c r="I13" s="45"/>
    </row>
    <row r="14" spans="1:9" ht="31.5" customHeight="1" x14ac:dyDescent="0.25">
      <c r="A14" s="28" t="s">
        <v>41</v>
      </c>
      <c r="B14" s="29"/>
      <c r="C14" s="29"/>
      <c r="D14" s="29"/>
      <c r="E14" s="29"/>
      <c r="F14" s="29"/>
      <c r="G14" s="29"/>
      <c r="H14" s="29"/>
      <c r="I14" s="30"/>
    </row>
    <row r="15" spans="1:9" ht="47.25" x14ac:dyDescent="0.25">
      <c r="A15" s="14" t="s">
        <v>10</v>
      </c>
      <c r="B15" s="6" t="s">
        <v>4</v>
      </c>
      <c r="C15" s="6" t="s">
        <v>15</v>
      </c>
      <c r="D15" s="6" t="s">
        <v>16</v>
      </c>
      <c r="E15" s="10" t="s">
        <v>5</v>
      </c>
      <c r="F15" s="7" t="s">
        <v>6</v>
      </c>
      <c r="G15" s="7" t="s">
        <v>7</v>
      </c>
      <c r="H15" s="8" t="s">
        <v>40</v>
      </c>
      <c r="I15" s="15" t="s">
        <v>8</v>
      </c>
    </row>
    <row r="16" spans="1:9" ht="31.5" customHeight="1" x14ac:dyDescent="0.25">
      <c r="A16" s="16">
        <v>1</v>
      </c>
      <c r="B16" s="4" t="s">
        <v>9</v>
      </c>
      <c r="C16" s="96" t="s">
        <v>39</v>
      </c>
      <c r="D16" s="11" t="s">
        <v>23</v>
      </c>
      <c r="E16" s="58" t="s">
        <v>38</v>
      </c>
      <c r="F16" s="4" t="s">
        <v>1</v>
      </c>
      <c r="G16" s="9">
        <v>20</v>
      </c>
      <c r="H16" s="107"/>
      <c r="I16" s="17">
        <f>TRUNC(G16*H16,3)</f>
        <v>0</v>
      </c>
    </row>
    <row r="17" spans="1:9" ht="31.5" customHeight="1" x14ac:dyDescent="0.25">
      <c r="A17" s="16">
        <f>A16+1</f>
        <v>2</v>
      </c>
      <c r="B17" s="4" t="s">
        <v>9</v>
      </c>
      <c r="C17" s="96" t="s">
        <v>37</v>
      </c>
      <c r="D17" s="11" t="s">
        <v>23</v>
      </c>
      <c r="E17" s="58" t="s">
        <v>36</v>
      </c>
      <c r="F17" s="4" t="s">
        <v>1</v>
      </c>
      <c r="G17" s="9">
        <v>20</v>
      </c>
      <c r="H17" s="107"/>
      <c r="I17" s="17">
        <f t="shared" ref="I17:I19" si="0">TRUNC(G17*H17,3)</f>
        <v>0</v>
      </c>
    </row>
    <row r="18" spans="1:9" ht="31.5" customHeight="1" x14ac:dyDescent="0.25">
      <c r="A18" s="16">
        <f>A17+1</f>
        <v>3</v>
      </c>
      <c r="B18" s="4" t="s">
        <v>9</v>
      </c>
      <c r="C18" s="96" t="s">
        <v>35</v>
      </c>
      <c r="D18" s="11" t="s">
        <v>23</v>
      </c>
      <c r="E18" s="58" t="s">
        <v>34</v>
      </c>
      <c r="F18" s="4" t="s">
        <v>1</v>
      </c>
      <c r="G18" s="9">
        <v>20</v>
      </c>
      <c r="H18" s="107"/>
      <c r="I18" s="17">
        <f t="shared" si="0"/>
        <v>0</v>
      </c>
    </row>
    <row r="19" spans="1:9" ht="31.5" customHeight="1" thickBot="1" x14ac:dyDescent="0.3">
      <c r="A19" s="18">
        <f>A18+1</f>
        <v>4</v>
      </c>
      <c r="B19" s="22" t="s">
        <v>9</v>
      </c>
      <c r="C19" s="51" t="s">
        <v>33</v>
      </c>
      <c r="D19" s="20" t="s">
        <v>23</v>
      </c>
      <c r="E19" s="57" t="s">
        <v>32</v>
      </c>
      <c r="F19" s="22" t="s">
        <v>1</v>
      </c>
      <c r="G19" s="23">
        <v>20</v>
      </c>
      <c r="H19" s="108"/>
      <c r="I19" s="24">
        <f t="shared" si="0"/>
        <v>0</v>
      </c>
    </row>
    <row r="20" spans="1:9" ht="27" customHeight="1" thickBot="1" x14ac:dyDescent="0.3">
      <c r="A20" s="5"/>
      <c r="B20" s="3"/>
    </row>
    <row r="21" spans="1:9" ht="16.5" thickBot="1" x14ac:dyDescent="0.3">
      <c r="A21" s="5"/>
      <c r="B21" s="3"/>
      <c r="G21" s="56" t="s">
        <v>22</v>
      </c>
      <c r="H21" s="55"/>
      <c r="I21" s="59">
        <f>SUM(I16:I19)</f>
        <v>0</v>
      </c>
    </row>
    <row r="22" spans="1:9" x14ac:dyDescent="0.25">
      <c r="A22" s="2"/>
    </row>
    <row r="23" spans="1:9" x14ac:dyDescent="0.25">
      <c r="A23" s="2"/>
    </row>
    <row r="24" spans="1:9" x14ac:dyDescent="0.25">
      <c r="A24" s="2"/>
    </row>
    <row r="29" spans="1:9" ht="29.45" customHeight="1" x14ac:dyDescent="0.25"/>
    <row r="30" spans="1:9" ht="30" customHeight="1" x14ac:dyDescent="0.25"/>
    <row r="31" spans="1:9" ht="29.1" customHeight="1" x14ac:dyDescent="0.25"/>
    <row r="32" spans="1:9" ht="45.95" customHeight="1" x14ac:dyDescent="0.25"/>
  </sheetData>
  <sheetProtection algorithmName="SHA-512" hashValue="/6QPLakpYpUg0MxhcteQtTakdygewvj9YahnYJaRHaHZJbar7KVoI8VscYu12gOQRlQIteZ4/FWS+rqzxNZ1QA==" saltValue="vo+eKBs4n7uRhS60Ask9yg==" spinCount="100000" sheet="1" objects="1" scenarios="1" selectLockedCells="1"/>
  <mergeCells count="7">
    <mergeCell ref="G21:H21"/>
    <mergeCell ref="A1:I9"/>
    <mergeCell ref="A10:I10"/>
    <mergeCell ref="A11:I11"/>
    <mergeCell ref="A12:I12"/>
    <mergeCell ref="A13:I13"/>
    <mergeCell ref="A14:I14"/>
  </mergeCells>
  <conditionalFormatting sqref="D16:D19">
    <cfRule type="expression" dxfId="5" priority="5" stopIfTrue="1">
      <formula>#REF!&lt;6</formula>
    </cfRule>
  </conditionalFormatting>
  <printOptions horizontalCentered="1" verticalCentered="1"/>
  <pageMargins left="0.59055118110236227" right="0.59055118110236227" top="0.19685039370078741" bottom="0.19685039370078741" header="0.11811023622047245" footer="0.11811023622047245"/>
  <pageSetup paperSize="9" scale="74"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6"/>
  <sheetViews>
    <sheetView view="pageBreakPreview" zoomScale="85" zoomScaleNormal="100" zoomScaleSheetLayoutView="85" workbookViewId="0">
      <selection activeCell="H16" sqref="H16"/>
    </sheetView>
  </sheetViews>
  <sheetFormatPr defaultRowHeight="15" x14ac:dyDescent="0.25"/>
  <cols>
    <col min="1" max="2" width="10.85546875" style="1" customWidth="1"/>
    <col min="3" max="3" width="11.42578125" style="1" customWidth="1"/>
    <col min="4" max="4" width="27.85546875" style="1" customWidth="1"/>
    <col min="5" max="5" width="62.42578125" style="1" customWidth="1"/>
    <col min="6" max="6" width="8.140625" style="1" customWidth="1"/>
    <col min="7" max="7" width="10.85546875" style="1" customWidth="1"/>
    <col min="8" max="8" width="18.5703125" style="1" customWidth="1"/>
    <col min="9" max="9" width="18.140625" style="1" customWidth="1"/>
    <col min="10" max="10" width="5.28515625" style="1" customWidth="1"/>
    <col min="11" max="11" width="9.140625" style="1"/>
    <col min="12" max="12" width="10.7109375" style="1" bestFit="1" customWidth="1"/>
    <col min="13" max="13" width="14.42578125" style="1" bestFit="1" customWidth="1"/>
    <col min="14" max="16384" width="9.140625" style="1"/>
  </cols>
  <sheetData>
    <row r="1" spans="1:12" x14ac:dyDescent="0.25">
      <c r="A1" s="31"/>
      <c r="B1" s="32"/>
      <c r="C1" s="32"/>
      <c r="D1" s="32"/>
      <c r="E1" s="32"/>
      <c r="F1" s="32"/>
      <c r="G1" s="32"/>
      <c r="H1" s="32"/>
      <c r="I1" s="33"/>
    </row>
    <row r="2" spans="1:12" x14ac:dyDescent="0.25">
      <c r="A2" s="34"/>
      <c r="B2" s="35"/>
      <c r="C2" s="35"/>
      <c r="D2" s="35"/>
      <c r="E2" s="35"/>
      <c r="F2" s="35"/>
      <c r="G2" s="35"/>
      <c r="H2" s="35"/>
      <c r="I2" s="36"/>
    </row>
    <row r="3" spans="1:12" x14ac:dyDescent="0.25">
      <c r="A3" s="34"/>
      <c r="B3" s="35"/>
      <c r="C3" s="35"/>
      <c r="D3" s="35"/>
      <c r="E3" s="35"/>
      <c r="F3" s="35"/>
      <c r="G3" s="35"/>
      <c r="H3" s="35"/>
      <c r="I3" s="36"/>
    </row>
    <row r="4" spans="1:12" x14ac:dyDescent="0.25">
      <c r="A4" s="34"/>
      <c r="B4" s="35"/>
      <c r="C4" s="35"/>
      <c r="D4" s="35"/>
      <c r="E4" s="35"/>
      <c r="F4" s="35"/>
      <c r="G4" s="35"/>
      <c r="H4" s="35"/>
      <c r="I4" s="36"/>
    </row>
    <row r="5" spans="1:12" x14ac:dyDescent="0.25">
      <c r="A5" s="34"/>
      <c r="B5" s="35"/>
      <c r="C5" s="35"/>
      <c r="D5" s="35"/>
      <c r="E5" s="35"/>
      <c r="F5" s="35"/>
      <c r="G5" s="35"/>
      <c r="H5" s="35"/>
      <c r="I5" s="36"/>
    </row>
    <row r="6" spans="1:12" x14ac:dyDescent="0.25">
      <c r="A6" s="34"/>
      <c r="B6" s="35"/>
      <c r="C6" s="35"/>
      <c r="D6" s="35"/>
      <c r="E6" s="35"/>
      <c r="F6" s="35"/>
      <c r="G6" s="35"/>
      <c r="H6" s="35"/>
      <c r="I6" s="36"/>
    </row>
    <row r="7" spans="1:12" x14ac:dyDescent="0.25">
      <c r="A7" s="34"/>
      <c r="B7" s="35"/>
      <c r="C7" s="35"/>
      <c r="D7" s="35"/>
      <c r="E7" s="35"/>
      <c r="F7" s="35"/>
      <c r="G7" s="35"/>
      <c r="H7" s="35"/>
      <c r="I7" s="36"/>
    </row>
    <row r="8" spans="1:12" x14ac:dyDescent="0.25">
      <c r="A8" s="34"/>
      <c r="B8" s="35"/>
      <c r="C8" s="35"/>
      <c r="D8" s="35"/>
      <c r="E8" s="35"/>
      <c r="F8" s="35"/>
      <c r="G8" s="35"/>
      <c r="H8" s="35"/>
      <c r="I8" s="36"/>
    </row>
    <row r="9" spans="1:12" x14ac:dyDescent="0.25">
      <c r="A9" s="34"/>
      <c r="B9" s="35"/>
      <c r="C9" s="35"/>
      <c r="D9" s="35"/>
      <c r="E9" s="35"/>
      <c r="F9" s="35"/>
      <c r="G9" s="35"/>
      <c r="H9" s="35"/>
      <c r="I9" s="36"/>
    </row>
    <row r="10" spans="1:12" ht="17.100000000000001" customHeight="1" x14ac:dyDescent="0.25">
      <c r="A10" s="37" t="s">
        <v>11</v>
      </c>
      <c r="B10" s="38"/>
      <c r="C10" s="38"/>
      <c r="D10" s="38"/>
      <c r="E10" s="38"/>
      <c r="F10" s="38"/>
      <c r="G10" s="38"/>
      <c r="H10" s="38"/>
      <c r="I10" s="39"/>
    </row>
    <row r="11" spans="1:12" ht="17.100000000000001" customHeight="1" x14ac:dyDescent="0.25">
      <c r="A11" s="40" t="s">
        <v>19</v>
      </c>
      <c r="B11" s="41"/>
      <c r="C11" s="41"/>
      <c r="D11" s="41"/>
      <c r="E11" s="41"/>
      <c r="F11" s="41"/>
      <c r="G11" s="41"/>
      <c r="H11" s="41"/>
      <c r="I11" s="42"/>
    </row>
    <row r="12" spans="1:12" ht="17.100000000000001" customHeight="1" x14ac:dyDescent="0.25">
      <c r="A12" s="40" t="s">
        <v>14</v>
      </c>
      <c r="B12" s="41"/>
      <c r="C12" s="41"/>
      <c r="D12" s="41"/>
      <c r="E12" s="41"/>
      <c r="F12" s="41"/>
      <c r="G12" s="41"/>
      <c r="H12" s="41"/>
      <c r="I12" s="42"/>
    </row>
    <row r="13" spans="1:12" ht="17.45" customHeight="1" x14ac:dyDescent="0.25">
      <c r="A13" s="43" t="s">
        <v>59</v>
      </c>
      <c r="B13" s="44"/>
      <c r="C13" s="44"/>
      <c r="D13" s="44"/>
      <c r="E13" s="44"/>
      <c r="F13" s="44"/>
      <c r="G13" s="44"/>
      <c r="H13" s="44"/>
      <c r="I13" s="45"/>
    </row>
    <row r="14" spans="1:12" ht="34.5" customHeight="1" x14ac:dyDescent="0.25">
      <c r="A14" s="79" t="s">
        <v>58</v>
      </c>
      <c r="B14" s="78"/>
      <c r="C14" s="78"/>
      <c r="D14" s="78"/>
      <c r="E14" s="78"/>
      <c r="F14" s="78"/>
      <c r="G14" s="78"/>
      <c r="H14" s="78"/>
      <c r="I14" s="77"/>
    </row>
    <row r="15" spans="1:12" ht="51.75" customHeight="1" x14ac:dyDescent="0.25">
      <c r="A15" s="14" t="s">
        <v>10</v>
      </c>
      <c r="B15" s="6" t="s">
        <v>4</v>
      </c>
      <c r="C15" s="6" t="s">
        <v>15</v>
      </c>
      <c r="D15" s="6" t="s">
        <v>16</v>
      </c>
      <c r="E15" s="10" t="s">
        <v>5</v>
      </c>
      <c r="F15" s="7" t="s">
        <v>6</v>
      </c>
      <c r="G15" s="7" t="s">
        <v>7</v>
      </c>
      <c r="H15" s="8" t="s">
        <v>57</v>
      </c>
      <c r="I15" s="15" t="s">
        <v>8</v>
      </c>
    </row>
    <row r="16" spans="1:12" ht="31.5" x14ac:dyDescent="0.25">
      <c r="A16" s="16">
        <v>1</v>
      </c>
      <c r="B16" s="4" t="s">
        <v>9</v>
      </c>
      <c r="C16" s="12" t="s">
        <v>56</v>
      </c>
      <c r="D16" s="11" t="s">
        <v>45</v>
      </c>
      <c r="E16" s="58" t="s">
        <v>55</v>
      </c>
      <c r="F16" s="4" t="s">
        <v>43</v>
      </c>
      <c r="G16" s="9">
        <v>200</v>
      </c>
      <c r="H16" s="107"/>
      <c r="I16" s="17">
        <f>TRUNC(G16*H16,3)</f>
        <v>0</v>
      </c>
      <c r="L16" s="61"/>
    </row>
    <row r="17" spans="1:13" ht="31.5" x14ac:dyDescent="0.25">
      <c r="A17" s="16">
        <f>A16+1</f>
        <v>2</v>
      </c>
      <c r="B17" s="4" t="s">
        <v>9</v>
      </c>
      <c r="C17" s="12" t="s">
        <v>54</v>
      </c>
      <c r="D17" s="11" t="s">
        <v>45</v>
      </c>
      <c r="E17" s="58" t="s">
        <v>53</v>
      </c>
      <c r="F17" s="4" t="s">
        <v>43</v>
      </c>
      <c r="G17" s="9">
        <v>200</v>
      </c>
      <c r="H17" s="107"/>
      <c r="I17" s="17">
        <f t="shared" ref="I17:I23" si="0">TRUNC(G17*H17,3)</f>
        <v>0</v>
      </c>
      <c r="L17" s="61"/>
      <c r="M17" s="61"/>
    </row>
    <row r="18" spans="1:13" ht="47.25" x14ac:dyDescent="0.25">
      <c r="A18" s="16">
        <f>A17+1</f>
        <v>3</v>
      </c>
      <c r="B18" s="73" t="s">
        <v>46</v>
      </c>
      <c r="C18" s="76" t="s">
        <v>52</v>
      </c>
      <c r="D18" s="71" t="s">
        <v>45</v>
      </c>
      <c r="E18" s="70" t="s">
        <v>51</v>
      </c>
      <c r="F18" s="47" t="s">
        <v>43</v>
      </c>
      <c r="G18" s="69">
        <v>1000</v>
      </c>
      <c r="H18" s="107"/>
      <c r="I18" s="68">
        <f t="shared" si="0"/>
        <v>0</v>
      </c>
      <c r="L18" s="61"/>
      <c r="M18" s="61"/>
    </row>
    <row r="19" spans="1:13" ht="31.5" x14ac:dyDescent="0.25">
      <c r="A19" s="16">
        <f>A18+1</f>
        <v>4</v>
      </c>
      <c r="B19" s="73" t="s">
        <v>46</v>
      </c>
      <c r="C19" s="72">
        <v>92396</v>
      </c>
      <c r="D19" s="71" t="s">
        <v>45</v>
      </c>
      <c r="E19" s="74" t="s">
        <v>50</v>
      </c>
      <c r="F19" s="47" t="s">
        <v>43</v>
      </c>
      <c r="G19" s="69">
        <v>500</v>
      </c>
      <c r="H19" s="107"/>
      <c r="I19" s="68">
        <f t="shared" si="0"/>
        <v>0</v>
      </c>
      <c r="L19" s="61"/>
      <c r="M19" s="61"/>
    </row>
    <row r="20" spans="1:13" ht="47.25" x14ac:dyDescent="0.25">
      <c r="A20" s="16">
        <f>A19+1</f>
        <v>5</v>
      </c>
      <c r="B20" s="73" t="s">
        <v>46</v>
      </c>
      <c r="C20" s="72">
        <v>92398</v>
      </c>
      <c r="D20" s="71" t="s">
        <v>45</v>
      </c>
      <c r="E20" s="70" t="s">
        <v>49</v>
      </c>
      <c r="F20" s="47" t="s">
        <v>43</v>
      </c>
      <c r="G20" s="69">
        <v>500</v>
      </c>
      <c r="H20" s="107"/>
      <c r="I20" s="68">
        <f t="shared" si="0"/>
        <v>0</v>
      </c>
      <c r="L20" s="61"/>
      <c r="M20" s="61"/>
    </row>
    <row r="21" spans="1:13" ht="42" customHeight="1" x14ac:dyDescent="0.25">
      <c r="A21" s="16">
        <f>A20+1</f>
        <v>6</v>
      </c>
      <c r="B21" s="73" t="s">
        <v>46</v>
      </c>
      <c r="C21" s="75">
        <v>97635</v>
      </c>
      <c r="D21" s="71" t="s">
        <v>45</v>
      </c>
      <c r="E21" s="74" t="s">
        <v>48</v>
      </c>
      <c r="F21" s="47" t="s">
        <v>43</v>
      </c>
      <c r="G21" s="9">
        <v>1000</v>
      </c>
      <c r="H21" s="107"/>
      <c r="I21" s="68">
        <f t="shared" si="0"/>
        <v>0</v>
      </c>
      <c r="L21" s="61"/>
      <c r="M21" s="61"/>
    </row>
    <row r="22" spans="1:13" ht="63" x14ac:dyDescent="0.25">
      <c r="A22" s="16">
        <f>A21+1</f>
        <v>7</v>
      </c>
      <c r="B22" s="73" t="s">
        <v>46</v>
      </c>
      <c r="C22" s="72">
        <v>101862</v>
      </c>
      <c r="D22" s="71" t="s">
        <v>45</v>
      </c>
      <c r="E22" s="70" t="s">
        <v>47</v>
      </c>
      <c r="F22" s="47" t="s">
        <v>43</v>
      </c>
      <c r="G22" s="69">
        <v>500</v>
      </c>
      <c r="H22" s="107"/>
      <c r="I22" s="68">
        <f t="shared" si="0"/>
        <v>0</v>
      </c>
      <c r="L22" s="61"/>
      <c r="M22" s="61"/>
    </row>
    <row r="23" spans="1:13" ht="63.75" thickBot="1" x14ac:dyDescent="0.3">
      <c r="A23" s="18">
        <f>A22+1</f>
        <v>8</v>
      </c>
      <c r="B23" s="67" t="s">
        <v>46</v>
      </c>
      <c r="C23" s="66">
        <v>101867</v>
      </c>
      <c r="D23" s="65" t="s">
        <v>45</v>
      </c>
      <c r="E23" s="64" t="s">
        <v>44</v>
      </c>
      <c r="F23" s="48" t="s">
        <v>43</v>
      </c>
      <c r="G23" s="63">
        <v>500</v>
      </c>
      <c r="H23" s="108"/>
      <c r="I23" s="62">
        <f t="shared" si="0"/>
        <v>0</v>
      </c>
      <c r="L23" s="61"/>
      <c r="M23" s="61"/>
    </row>
    <row r="24" spans="1:13" ht="27" customHeight="1" thickBot="1" x14ac:dyDescent="0.3">
      <c r="A24" s="5"/>
      <c r="B24" s="3"/>
    </row>
    <row r="25" spans="1:13" ht="16.5" thickBot="1" x14ac:dyDescent="0.3">
      <c r="A25" s="5"/>
      <c r="B25" s="3"/>
      <c r="H25" s="60" t="s">
        <v>26</v>
      </c>
      <c r="I25" s="59">
        <f>SUM(I16:I23)</f>
        <v>0</v>
      </c>
    </row>
    <row r="26" spans="1:13" x14ac:dyDescent="0.25">
      <c r="A26" s="2"/>
    </row>
    <row r="27" spans="1:13" x14ac:dyDescent="0.25">
      <c r="A27" s="2"/>
    </row>
    <row r="28" spans="1:13" x14ac:dyDescent="0.25">
      <c r="A28" s="2"/>
    </row>
    <row r="33" ht="29.45" customHeight="1" x14ac:dyDescent="0.25"/>
    <row r="34" ht="30" customHeight="1" x14ac:dyDescent="0.25"/>
    <row r="35" ht="29.1" customHeight="1" x14ac:dyDescent="0.25"/>
    <row r="36" ht="45.95" customHeight="1" x14ac:dyDescent="0.25"/>
  </sheetData>
  <sheetProtection algorithmName="SHA-512" hashValue="Z4h6qOwgR/i0L+Yx9JQ+lqTj+xUZoovbtlYS3cAyc2HaoH/JG4zouNYU0/Yv+RH1M4yrZdbivyPhcos+chJRtA==" saltValue="ri1qVoZYkZML/9/jprUekg==" spinCount="100000" sheet="1" objects="1" scenarios="1" selectLockedCells="1"/>
  <mergeCells count="6">
    <mergeCell ref="A1:I9"/>
    <mergeCell ref="A10:I10"/>
    <mergeCell ref="A11:I11"/>
    <mergeCell ref="A12:I12"/>
    <mergeCell ref="A13:I13"/>
    <mergeCell ref="A14:I14"/>
  </mergeCells>
  <conditionalFormatting sqref="C16:C18">
    <cfRule type="expression" dxfId="4" priority="1" stopIfTrue="1">
      <formula>#REF!&lt;6</formula>
    </cfRule>
  </conditionalFormatting>
  <conditionalFormatting sqref="D16:D23">
    <cfRule type="expression" dxfId="3" priority="2" stopIfTrue="1">
      <formula>#REF!&lt;6</formula>
    </cfRule>
  </conditionalFormatting>
  <printOptions horizontalCentered="1" verticalCentered="1"/>
  <pageMargins left="0.59055118110236227" right="0.59055118110236227" top="0.19685039370078741" bottom="0.19685039370078741" header="0.11811023622047245" footer="0.11811023622047245"/>
  <pageSetup paperSize="9" scale="7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4"/>
  <sheetViews>
    <sheetView view="pageBreakPreview" zoomScaleNormal="85" zoomScaleSheetLayoutView="100" workbookViewId="0">
      <selection activeCell="H19" sqref="H19"/>
    </sheetView>
  </sheetViews>
  <sheetFormatPr defaultRowHeight="15" x14ac:dyDescent="0.25"/>
  <cols>
    <col min="1" max="2" width="10.85546875" style="1" customWidth="1"/>
    <col min="3" max="3" width="11.42578125" style="1" customWidth="1"/>
    <col min="4" max="4" width="25.140625" style="1" customWidth="1"/>
    <col min="5" max="5" width="62.42578125" style="1" customWidth="1"/>
    <col min="6" max="6" width="8.140625" style="1" customWidth="1"/>
    <col min="7" max="7" width="10.85546875" style="1" customWidth="1"/>
    <col min="8" max="8" width="16.7109375" style="1" customWidth="1"/>
    <col min="9" max="9" width="18.140625" style="1" customWidth="1"/>
    <col min="10" max="10" width="5.28515625" style="1" customWidth="1"/>
    <col min="11" max="11" width="9.140625" style="1"/>
    <col min="12" max="12" width="64.5703125" style="1" customWidth="1"/>
    <col min="13" max="16384" width="9.140625" style="1"/>
  </cols>
  <sheetData>
    <row r="1" spans="1:14" x14ac:dyDescent="0.25">
      <c r="A1" s="31"/>
      <c r="B1" s="32"/>
      <c r="C1" s="32"/>
      <c r="D1" s="32"/>
      <c r="E1" s="32"/>
      <c r="F1" s="32"/>
      <c r="G1" s="32"/>
      <c r="H1" s="32"/>
      <c r="I1" s="33"/>
    </row>
    <row r="2" spans="1:14" x14ac:dyDescent="0.25">
      <c r="A2" s="34"/>
      <c r="B2" s="35"/>
      <c r="C2" s="35"/>
      <c r="D2" s="35"/>
      <c r="E2" s="35"/>
      <c r="F2" s="35"/>
      <c r="G2" s="35"/>
      <c r="H2" s="35"/>
      <c r="I2" s="36"/>
    </row>
    <row r="3" spans="1:14" x14ac:dyDescent="0.25">
      <c r="A3" s="34"/>
      <c r="B3" s="35"/>
      <c r="C3" s="35"/>
      <c r="D3" s="35"/>
      <c r="E3" s="35"/>
      <c r="F3" s="35"/>
      <c r="G3" s="35"/>
      <c r="H3" s="35"/>
      <c r="I3" s="36"/>
    </row>
    <row r="4" spans="1:14" x14ac:dyDescent="0.25">
      <c r="A4" s="34"/>
      <c r="B4" s="35"/>
      <c r="C4" s="35"/>
      <c r="D4" s="35"/>
      <c r="E4" s="35"/>
      <c r="F4" s="35"/>
      <c r="G4" s="35"/>
      <c r="H4" s="35"/>
      <c r="I4" s="36"/>
    </row>
    <row r="5" spans="1:14" x14ac:dyDescent="0.25">
      <c r="A5" s="34"/>
      <c r="B5" s="35"/>
      <c r="C5" s="35"/>
      <c r="D5" s="35"/>
      <c r="E5" s="35"/>
      <c r="F5" s="35"/>
      <c r="G5" s="35"/>
      <c r="H5" s="35"/>
      <c r="I5" s="36"/>
    </row>
    <row r="6" spans="1:14" x14ac:dyDescent="0.25">
      <c r="A6" s="34"/>
      <c r="B6" s="35"/>
      <c r="C6" s="35"/>
      <c r="D6" s="35"/>
      <c r="E6" s="35"/>
      <c r="F6" s="35"/>
      <c r="G6" s="35"/>
      <c r="H6" s="35"/>
      <c r="I6" s="36"/>
    </row>
    <row r="7" spans="1:14" x14ac:dyDescent="0.25">
      <c r="A7" s="34"/>
      <c r="B7" s="35"/>
      <c r="C7" s="35"/>
      <c r="D7" s="35"/>
      <c r="E7" s="35"/>
      <c r="F7" s="35"/>
      <c r="G7" s="35"/>
      <c r="H7" s="35"/>
      <c r="I7" s="36"/>
    </row>
    <row r="8" spans="1:14" x14ac:dyDescent="0.25">
      <c r="A8" s="34"/>
      <c r="B8" s="35"/>
      <c r="C8" s="35"/>
      <c r="D8" s="35"/>
      <c r="E8" s="35"/>
      <c r="F8" s="35"/>
      <c r="G8" s="35"/>
      <c r="H8" s="35"/>
      <c r="I8" s="36"/>
    </row>
    <row r="9" spans="1:14" x14ac:dyDescent="0.25">
      <c r="A9" s="34"/>
      <c r="B9" s="35"/>
      <c r="C9" s="35"/>
      <c r="D9" s="35"/>
      <c r="E9" s="35"/>
      <c r="F9" s="35"/>
      <c r="G9" s="35"/>
      <c r="H9" s="35"/>
      <c r="I9" s="36"/>
    </row>
    <row r="10" spans="1:14" ht="17.100000000000001" customHeight="1" x14ac:dyDescent="0.25">
      <c r="A10" s="37" t="s">
        <v>11</v>
      </c>
      <c r="B10" s="38"/>
      <c r="C10" s="38"/>
      <c r="D10" s="38"/>
      <c r="E10" s="38"/>
      <c r="F10" s="38"/>
      <c r="G10" s="38"/>
      <c r="H10" s="38"/>
      <c r="I10" s="39"/>
    </row>
    <row r="11" spans="1:14" ht="17.100000000000001" customHeight="1" x14ac:dyDescent="0.25">
      <c r="A11" s="88" t="s">
        <v>19</v>
      </c>
      <c r="B11" s="87"/>
      <c r="C11" s="87"/>
      <c r="D11" s="87"/>
      <c r="E11" s="87"/>
      <c r="F11" s="87"/>
      <c r="G11" s="87"/>
      <c r="H11" s="87"/>
      <c r="I11" s="86"/>
    </row>
    <row r="12" spans="1:14" ht="17.100000000000001" customHeight="1" x14ac:dyDescent="0.25">
      <c r="A12" s="88" t="s">
        <v>14</v>
      </c>
      <c r="B12" s="87"/>
      <c r="C12" s="87"/>
      <c r="D12" s="87"/>
      <c r="E12" s="87"/>
      <c r="F12" s="87"/>
      <c r="G12" s="87"/>
      <c r="H12" s="87"/>
      <c r="I12" s="86"/>
    </row>
    <row r="13" spans="1:14" ht="17.45" customHeight="1" x14ac:dyDescent="0.25">
      <c r="A13" s="43" t="s">
        <v>70</v>
      </c>
      <c r="B13" s="44"/>
      <c r="C13" s="44"/>
      <c r="D13" s="44"/>
      <c r="E13" s="44"/>
      <c r="F13" s="44"/>
      <c r="G13" s="44"/>
      <c r="H13" s="44"/>
      <c r="I13" s="45"/>
    </row>
    <row r="14" spans="1:14" ht="26.25" customHeight="1" x14ac:dyDescent="0.25">
      <c r="A14" s="85" t="s">
        <v>69</v>
      </c>
      <c r="B14" s="84"/>
      <c r="C14" s="84"/>
      <c r="D14" s="84"/>
      <c r="E14" s="84"/>
      <c r="F14" s="84"/>
      <c r="G14" s="84"/>
      <c r="H14" s="84"/>
      <c r="I14" s="83"/>
    </row>
    <row r="15" spans="1:14" ht="39.75" customHeight="1" x14ac:dyDescent="0.25">
      <c r="A15" s="14" t="s">
        <v>10</v>
      </c>
      <c r="B15" s="6" t="s">
        <v>4</v>
      </c>
      <c r="C15" s="6" t="s">
        <v>15</v>
      </c>
      <c r="D15" s="6" t="s">
        <v>16</v>
      </c>
      <c r="E15" s="10" t="s">
        <v>5</v>
      </c>
      <c r="F15" s="7" t="s">
        <v>6</v>
      </c>
      <c r="G15" s="7" t="s">
        <v>7</v>
      </c>
      <c r="H15" s="8" t="s">
        <v>57</v>
      </c>
      <c r="I15" s="15" t="s">
        <v>8</v>
      </c>
    </row>
    <row r="16" spans="1:14" ht="31.5" x14ac:dyDescent="0.25">
      <c r="A16" s="16">
        <v>1</v>
      </c>
      <c r="B16" s="4" t="s">
        <v>9</v>
      </c>
      <c r="C16" s="82" t="s">
        <v>68</v>
      </c>
      <c r="D16" s="11" t="s">
        <v>45</v>
      </c>
      <c r="E16" s="81" t="s">
        <v>67</v>
      </c>
      <c r="F16" s="4" t="s">
        <v>60</v>
      </c>
      <c r="G16" s="9">
        <v>1000</v>
      </c>
      <c r="H16" s="107"/>
      <c r="I16" s="17">
        <f>TRUNC(G16*H16,3)</f>
        <v>0</v>
      </c>
      <c r="L16" s="80"/>
      <c r="M16" s="46"/>
      <c r="N16" s="46"/>
    </row>
    <row r="17" spans="1:14" ht="31.5" x14ac:dyDescent="0.25">
      <c r="A17" s="16">
        <f>A16+1</f>
        <v>2</v>
      </c>
      <c r="B17" s="4" t="s">
        <v>9</v>
      </c>
      <c r="C17" s="82" t="s">
        <v>66</v>
      </c>
      <c r="D17" s="11" t="s">
        <v>45</v>
      </c>
      <c r="E17" s="81" t="s">
        <v>65</v>
      </c>
      <c r="F17" s="4" t="s">
        <v>60</v>
      </c>
      <c r="G17" s="9">
        <v>1000</v>
      </c>
      <c r="H17" s="107"/>
      <c r="I17" s="17">
        <f t="shared" ref="I17:I21" si="0">TRUNC(G17*H17,3)</f>
        <v>0</v>
      </c>
      <c r="L17" s="80"/>
      <c r="M17" s="46"/>
      <c r="N17" s="46"/>
    </row>
    <row r="18" spans="1:14" ht="47.25" x14ac:dyDescent="0.25">
      <c r="A18" s="16">
        <f>A17+1</f>
        <v>3</v>
      </c>
      <c r="B18" s="73" t="s">
        <v>46</v>
      </c>
      <c r="C18" s="72">
        <v>94267</v>
      </c>
      <c r="D18" s="71" t="s">
        <v>45</v>
      </c>
      <c r="E18" s="70" t="s">
        <v>64</v>
      </c>
      <c r="F18" s="47" t="s">
        <v>60</v>
      </c>
      <c r="G18" s="69">
        <v>1000</v>
      </c>
      <c r="H18" s="107"/>
      <c r="I18" s="68">
        <f t="shared" si="0"/>
        <v>0</v>
      </c>
      <c r="L18" s="80"/>
      <c r="M18" s="46"/>
      <c r="N18" s="46"/>
    </row>
    <row r="19" spans="1:14" ht="47.25" x14ac:dyDescent="0.25">
      <c r="A19" s="16">
        <f>A18+1</f>
        <v>4</v>
      </c>
      <c r="B19" s="73" t="s">
        <v>46</v>
      </c>
      <c r="C19" s="72">
        <v>94268</v>
      </c>
      <c r="D19" s="71" t="s">
        <v>45</v>
      </c>
      <c r="E19" s="70" t="s">
        <v>63</v>
      </c>
      <c r="F19" s="47" t="s">
        <v>60</v>
      </c>
      <c r="G19" s="69">
        <v>1000</v>
      </c>
      <c r="H19" s="107"/>
      <c r="I19" s="68">
        <f t="shared" si="0"/>
        <v>0</v>
      </c>
      <c r="L19" s="80"/>
      <c r="M19" s="46"/>
      <c r="N19" s="46"/>
    </row>
    <row r="20" spans="1:14" ht="63" x14ac:dyDescent="0.25">
      <c r="A20" s="16">
        <f>A19+1</f>
        <v>5</v>
      </c>
      <c r="B20" s="73" t="s">
        <v>46</v>
      </c>
      <c r="C20" s="72">
        <v>94279</v>
      </c>
      <c r="D20" s="71" t="s">
        <v>45</v>
      </c>
      <c r="E20" s="58" t="s">
        <v>62</v>
      </c>
      <c r="F20" s="47" t="s">
        <v>60</v>
      </c>
      <c r="G20" s="69">
        <v>1000</v>
      </c>
      <c r="H20" s="107"/>
      <c r="I20" s="68">
        <f t="shared" si="0"/>
        <v>0</v>
      </c>
      <c r="L20" s="80"/>
      <c r="M20" s="46"/>
      <c r="N20" s="46"/>
    </row>
    <row r="21" spans="1:14" ht="63.95" customHeight="1" thickBot="1" x14ac:dyDescent="0.3">
      <c r="A21" s="18">
        <f>A20+1</f>
        <v>6</v>
      </c>
      <c r="B21" s="67" t="s">
        <v>46</v>
      </c>
      <c r="C21" s="66">
        <v>94280</v>
      </c>
      <c r="D21" s="65" t="s">
        <v>45</v>
      </c>
      <c r="E21" s="57" t="s">
        <v>61</v>
      </c>
      <c r="F21" s="48" t="s">
        <v>60</v>
      </c>
      <c r="G21" s="63">
        <v>1000</v>
      </c>
      <c r="H21" s="108"/>
      <c r="I21" s="62">
        <f t="shared" si="0"/>
        <v>0</v>
      </c>
      <c r="L21" s="80"/>
      <c r="M21" s="46"/>
      <c r="N21" s="46"/>
    </row>
    <row r="22" spans="1:14" ht="27" customHeight="1" thickBot="1" x14ac:dyDescent="0.3">
      <c r="A22" s="5"/>
      <c r="B22" s="3"/>
    </row>
    <row r="23" spans="1:14" ht="16.5" thickBot="1" x14ac:dyDescent="0.3">
      <c r="A23" s="5"/>
      <c r="B23" s="3"/>
      <c r="H23" s="13" t="s">
        <v>22</v>
      </c>
      <c r="I23" s="54">
        <f>SUM(I16:I21)</f>
        <v>0</v>
      </c>
    </row>
    <row r="24" spans="1:14" x14ac:dyDescent="0.25">
      <c r="A24" s="2"/>
    </row>
    <row r="25" spans="1:14" x14ac:dyDescent="0.25">
      <c r="A25" s="2"/>
    </row>
    <row r="26" spans="1:14" x14ac:dyDescent="0.25">
      <c r="A26" s="2"/>
    </row>
    <row r="31" spans="1:14" ht="29.45" customHeight="1" x14ac:dyDescent="0.25"/>
    <row r="32" spans="1:14" ht="30" customHeight="1" x14ac:dyDescent="0.25"/>
    <row r="33" ht="29.1" customHeight="1" x14ac:dyDescent="0.25"/>
    <row r="34" ht="45.95" customHeight="1" x14ac:dyDescent="0.25"/>
  </sheetData>
  <sheetProtection algorithmName="SHA-512" hashValue="kr+dZRt2WULeucoEUb9qspLYJ/3VA1+F3m6kxUWhv5JXbe9a6b+KHB5p7CDo25vE3zmxoUiimyc8UeLiwj/JsA==" saltValue="WASsR7nSNG846NPDN5t8xg==" spinCount="100000" sheet="1" objects="1" scenarios="1" selectLockedCells="1"/>
  <mergeCells count="6">
    <mergeCell ref="A1:I9"/>
    <mergeCell ref="A10:I10"/>
    <mergeCell ref="A11:I11"/>
    <mergeCell ref="A12:I12"/>
    <mergeCell ref="A13:I13"/>
    <mergeCell ref="A14:I14"/>
  </mergeCells>
  <conditionalFormatting sqref="D16:D21">
    <cfRule type="expression" dxfId="2" priority="1" stopIfTrue="1">
      <formula>#REF!&lt;6</formula>
    </cfRule>
  </conditionalFormatting>
  <printOptions horizontalCentered="1" verticalCentered="1"/>
  <pageMargins left="0.59055118110236227" right="0.59055118110236227" top="0.19685039370078741" bottom="0.19685039370078741" header="0.11811023622047245" footer="0.11811023622047245"/>
  <pageSetup paperSize="9" scale="78"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7"/>
  <sheetViews>
    <sheetView view="pageBreakPreview" zoomScaleNormal="85" zoomScaleSheetLayoutView="100" workbookViewId="0">
      <selection activeCell="H17" sqref="H17"/>
    </sheetView>
  </sheetViews>
  <sheetFormatPr defaultRowHeight="15" x14ac:dyDescent="0.25"/>
  <cols>
    <col min="1" max="2" width="10.85546875" style="1" customWidth="1"/>
    <col min="3" max="3" width="11.42578125" style="1" customWidth="1"/>
    <col min="4" max="4" width="14.42578125" style="1" bestFit="1" customWidth="1"/>
    <col min="5" max="5" width="91.7109375" style="1" customWidth="1"/>
    <col min="6" max="6" width="8.140625" style="1" customWidth="1"/>
    <col min="7" max="7" width="10.85546875" style="1" customWidth="1"/>
    <col min="8" max="8" width="15.42578125" style="1" customWidth="1"/>
    <col min="9" max="9" width="17.28515625" style="1" bestFit="1" customWidth="1"/>
    <col min="10" max="10" width="5.140625" style="1" customWidth="1"/>
    <col min="11" max="16384" width="9.140625" style="1"/>
  </cols>
  <sheetData>
    <row r="1" spans="1:9" x14ac:dyDescent="0.25">
      <c r="A1" s="31"/>
      <c r="B1" s="32"/>
      <c r="C1" s="32"/>
      <c r="D1" s="32"/>
      <c r="E1" s="32"/>
      <c r="F1" s="32"/>
      <c r="G1" s="32"/>
      <c r="H1" s="32"/>
      <c r="I1" s="33"/>
    </row>
    <row r="2" spans="1:9" x14ac:dyDescent="0.25">
      <c r="A2" s="34"/>
      <c r="B2" s="35"/>
      <c r="C2" s="35"/>
      <c r="D2" s="35"/>
      <c r="E2" s="35"/>
      <c r="F2" s="35"/>
      <c r="G2" s="35"/>
      <c r="H2" s="35"/>
      <c r="I2" s="36"/>
    </row>
    <row r="3" spans="1:9" x14ac:dyDescent="0.25">
      <c r="A3" s="34"/>
      <c r="B3" s="35"/>
      <c r="C3" s="35"/>
      <c r="D3" s="35"/>
      <c r="E3" s="35"/>
      <c r="F3" s="35"/>
      <c r="G3" s="35"/>
      <c r="H3" s="35"/>
      <c r="I3" s="36"/>
    </row>
    <row r="4" spans="1:9" x14ac:dyDescent="0.25">
      <c r="A4" s="34"/>
      <c r="B4" s="35"/>
      <c r="C4" s="35"/>
      <c r="D4" s="35"/>
      <c r="E4" s="35"/>
      <c r="F4" s="35"/>
      <c r="G4" s="35"/>
      <c r="H4" s="35"/>
      <c r="I4" s="36"/>
    </row>
    <row r="5" spans="1:9" x14ac:dyDescent="0.25">
      <c r="A5" s="34"/>
      <c r="B5" s="35"/>
      <c r="C5" s="35"/>
      <c r="D5" s="35"/>
      <c r="E5" s="35"/>
      <c r="F5" s="35"/>
      <c r="G5" s="35"/>
      <c r="H5" s="35"/>
      <c r="I5" s="36"/>
    </row>
    <row r="6" spans="1:9" x14ac:dyDescent="0.25">
      <c r="A6" s="34"/>
      <c r="B6" s="35"/>
      <c r="C6" s="35"/>
      <c r="D6" s="35"/>
      <c r="E6" s="35"/>
      <c r="F6" s="35"/>
      <c r="G6" s="35"/>
      <c r="H6" s="35"/>
      <c r="I6" s="36"/>
    </row>
    <row r="7" spans="1:9" x14ac:dyDescent="0.25">
      <c r="A7" s="34"/>
      <c r="B7" s="35"/>
      <c r="C7" s="35"/>
      <c r="D7" s="35"/>
      <c r="E7" s="35"/>
      <c r="F7" s="35"/>
      <c r="G7" s="35"/>
      <c r="H7" s="35"/>
      <c r="I7" s="36"/>
    </row>
    <row r="8" spans="1:9" x14ac:dyDescent="0.25">
      <c r="A8" s="34"/>
      <c r="B8" s="35"/>
      <c r="C8" s="35"/>
      <c r="D8" s="35"/>
      <c r="E8" s="35"/>
      <c r="F8" s="35"/>
      <c r="G8" s="35"/>
      <c r="H8" s="35"/>
      <c r="I8" s="36"/>
    </row>
    <row r="9" spans="1:9" x14ac:dyDescent="0.25">
      <c r="A9" s="34"/>
      <c r="B9" s="35"/>
      <c r="C9" s="35"/>
      <c r="D9" s="35"/>
      <c r="E9" s="35"/>
      <c r="F9" s="35"/>
      <c r="G9" s="35"/>
      <c r="H9" s="35"/>
      <c r="I9" s="36"/>
    </row>
    <row r="10" spans="1:9" ht="17.100000000000001" customHeight="1" x14ac:dyDescent="0.25">
      <c r="A10" s="37" t="s">
        <v>11</v>
      </c>
      <c r="B10" s="38"/>
      <c r="C10" s="38"/>
      <c r="D10" s="38"/>
      <c r="E10" s="38"/>
      <c r="F10" s="38"/>
      <c r="G10" s="38"/>
      <c r="H10" s="38"/>
      <c r="I10" s="39"/>
    </row>
    <row r="11" spans="1:9" ht="17.100000000000001" customHeight="1" x14ac:dyDescent="0.25">
      <c r="A11" s="40" t="s">
        <v>19</v>
      </c>
      <c r="B11" s="41"/>
      <c r="C11" s="41"/>
      <c r="D11" s="41"/>
      <c r="E11" s="41"/>
      <c r="F11" s="41"/>
      <c r="G11" s="41"/>
      <c r="H11" s="41"/>
      <c r="I11" s="42"/>
    </row>
    <row r="12" spans="1:9" ht="17.100000000000001" customHeight="1" x14ac:dyDescent="0.25">
      <c r="A12" s="40" t="s">
        <v>14</v>
      </c>
      <c r="B12" s="41"/>
      <c r="C12" s="41"/>
      <c r="D12" s="41"/>
      <c r="E12" s="41"/>
      <c r="F12" s="41"/>
      <c r="G12" s="41"/>
      <c r="H12" s="41"/>
      <c r="I12" s="42"/>
    </row>
    <row r="13" spans="1:9" ht="17.45" customHeight="1" x14ac:dyDescent="0.25">
      <c r="A13" s="102" t="s">
        <v>83</v>
      </c>
      <c r="B13" s="101"/>
      <c r="C13" s="101"/>
      <c r="D13" s="101"/>
      <c r="E13" s="101"/>
      <c r="F13" s="101"/>
      <c r="G13" s="101"/>
      <c r="H13" s="101"/>
      <c r="I13" s="100"/>
    </row>
    <row r="14" spans="1:9" ht="33" customHeight="1" x14ac:dyDescent="0.25">
      <c r="A14" s="99" t="s">
        <v>82</v>
      </c>
      <c r="B14" s="98"/>
      <c r="C14" s="98"/>
      <c r="D14" s="98"/>
      <c r="E14" s="98"/>
      <c r="F14" s="98"/>
      <c r="G14" s="98"/>
      <c r="H14" s="98"/>
      <c r="I14" s="97"/>
    </row>
    <row r="15" spans="1:9" ht="47.25" x14ac:dyDescent="0.25">
      <c r="A15" s="14" t="s">
        <v>10</v>
      </c>
      <c r="B15" s="6" t="s">
        <v>4</v>
      </c>
      <c r="C15" s="6" t="s">
        <v>15</v>
      </c>
      <c r="D15" s="6" t="s">
        <v>16</v>
      </c>
      <c r="E15" s="10" t="s">
        <v>5</v>
      </c>
      <c r="F15" s="7" t="s">
        <v>6</v>
      </c>
      <c r="G15" s="7" t="s">
        <v>7</v>
      </c>
      <c r="H15" s="8" t="s">
        <v>81</v>
      </c>
      <c r="I15" s="15" t="s">
        <v>8</v>
      </c>
    </row>
    <row r="16" spans="1:9" ht="126" x14ac:dyDescent="0.25">
      <c r="A16" s="16">
        <v>1</v>
      </c>
      <c r="B16" s="95" t="s">
        <v>72</v>
      </c>
      <c r="C16" s="94"/>
      <c r="D16" s="103" t="s">
        <v>23</v>
      </c>
      <c r="E16" s="58" t="s">
        <v>80</v>
      </c>
      <c r="F16" s="4" t="s">
        <v>6</v>
      </c>
      <c r="G16" s="9">
        <v>20</v>
      </c>
      <c r="H16" s="107"/>
      <c r="I16" s="105">
        <f>TRUNC(G16*H16,3)</f>
        <v>0</v>
      </c>
    </row>
    <row r="17" spans="1:9" ht="110.25" x14ac:dyDescent="0.25">
      <c r="A17" s="16">
        <f>A16+1</f>
        <v>2</v>
      </c>
      <c r="B17" s="95" t="s">
        <v>72</v>
      </c>
      <c r="C17" s="94"/>
      <c r="D17" s="103" t="s">
        <v>23</v>
      </c>
      <c r="E17" s="81" t="s">
        <v>79</v>
      </c>
      <c r="F17" s="4" t="s">
        <v>6</v>
      </c>
      <c r="G17" s="9">
        <v>20</v>
      </c>
      <c r="H17" s="107"/>
      <c r="I17" s="105">
        <f t="shared" ref="I17:I24" si="0">TRUNC(G17*H17,3)</f>
        <v>0</v>
      </c>
    </row>
    <row r="18" spans="1:9" ht="157.5" x14ac:dyDescent="0.25">
      <c r="A18" s="16">
        <f>A17+1</f>
        <v>3</v>
      </c>
      <c r="B18" s="95" t="s">
        <v>72</v>
      </c>
      <c r="C18" s="94"/>
      <c r="D18" s="103" t="s">
        <v>23</v>
      </c>
      <c r="E18" s="81" t="s">
        <v>78</v>
      </c>
      <c r="F18" s="4" t="s">
        <v>6</v>
      </c>
      <c r="G18" s="9">
        <v>20</v>
      </c>
      <c r="H18" s="107"/>
      <c r="I18" s="105">
        <f t="shared" si="0"/>
        <v>0</v>
      </c>
    </row>
    <row r="19" spans="1:9" ht="126" x14ac:dyDescent="0.25">
      <c r="A19" s="16">
        <f>A18+1</f>
        <v>4</v>
      </c>
      <c r="B19" s="95" t="s">
        <v>72</v>
      </c>
      <c r="C19" s="94"/>
      <c r="D19" s="103" t="s">
        <v>23</v>
      </c>
      <c r="E19" s="81" t="s">
        <v>77</v>
      </c>
      <c r="F19" s="4" t="s">
        <v>6</v>
      </c>
      <c r="G19" s="9">
        <v>20</v>
      </c>
      <c r="H19" s="107"/>
      <c r="I19" s="105">
        <f t="shared" si="0"/>
        <v>0</v>
      </c>
    </row>
    <row r="20" spans="1:9" ht="157.5" x14ac:dyDescent="0.25">
      <c r="A20" s="16">
        <f>A19+1</f>
        <v>5</v>
      </c>
      <c r="B20" s="95" t="s">
        <v>72</v>
      </c>
      <c r="C20" s="94"/>
      <c r="D20" s="103" t="s">
        <v>23</v>
      </c>
      <c r="E20" s="81" t="s">
        <v>76</v>
      </c>
      <c r="F20" s="4" t="s">
        <v>6</v>
      </c>
      <c r="G20" s="9">
        <v>20</v>
      </c>
      <c r="H20" s="107"/>
      <c r="I20" s="105">
        <f t="shared" si="0"/>
        <v>0</v>
      </c>
    </row>
    <row r="21" spans="1:9" ht="126" x14ac:dyDescent="0.25">
      <c r="A21" s="16">
        <f>A20+1</f>
        <v>6</v>
      </c>
      <c r="B21" s="95" t="s">
        <v>72</v>
      </c>
      <c r="C21" s="94"/>
      <c r="D21" s="103" t="s">
        <v>23</v>
      </c>
      <c r="E21" s="81" t="s">
        <v>75</v>
      </c>
      <c r="F21" s="4" t="s">
        <v>6</v>
      </c>
      <c r="G21" s="9">
        <v>20</v>
      </c>
      <c r="H21" s="107"/>
      <c r="I21" s="105">
        <f t="shared" si="0"/>
        <v>0</v>
      </c>
    </row>
    <row r="22" spans="1:9" ht="141.75" x14ac:dyDescent="0.25">
      <c r="A22" s="16">
        <f>A21+1</f>
        <v>7</v>
      </c>
      <c r="B22" s="95" t="s">
        <v>72</v>
      </c>
      <c r="C22" s="94"/>
      <c r="D22" s="103" t="s">
        <v>23</v>
      </c>
      <c r="E22" s="81" t="s">
        <v>74</v>
      </c>
      <c r="F22" s="4" t="s">
        <v>6</v>
      </c>
      <c r="G22" s="9">
        <v>20</v>
      </c>
      <c r="H22" s="107"/>
      <c r="I22" s="105">
        <f t="shared" si="0"/>
        <v>0</v>
      </c>
    </row>
    <row r="23" spans="1:9" ht="94.5" x14ac:dyDescent="0.25">
      <c r="A23" s="16">
        <f>A22+1</f>
        <v>8</v>
      </c>
      <c r="B23" s="95" t="s">
        <v>72</v>
      </c>
      <c r="C23" s="94"/>
      <c r="D23" s="103" t="s">
        <v>23</v>
      </c>
      <c r="E23" s="81" t="s">
        <v>73</v>
      </c>
      <c r="F23" s="4" t="s">
        <v>6</v>
      </c>
      <c r="G23" s="9">
        <v>20</v>
      </c>
      <c r="H23" s="107"/>
      <c r="I23" s="105">
        <f t="shared" si="0"/>
        <v>0</v>
      </c>
    </row>
    <row r="24" spans="1:9" ht="142.5" thickBot="1" x14ac:dyDescent="0.3">
      <c r="A24" s="18">
        <f>A23+1</f>
        <v>9</v>
      </c>
      <c r="B24" s="93" t="s">
        <v>72</v>
      </c>
      <c r="C24" s="92"/>
      <c r="D24" s="104" t="s">
        <v>23</v>
      </c>
      <c r="E24" s="21" t="s">
        <v>71</v>
      </c>
      <c r="F24" s="22" t="s">
        <v>6</v>
      </c>
      <c r="G24" s="23">
        <v>20</v>
      </c>
      <c r="H24" s="108"/>
      <c r="I24" s="106">
        <f t="shared" si="0"/>
        <v>0</v>
      </c>
    </row>
    <row r="25" spans="1:9" ht="27" customHeight="1" thickBot="1" x14ac:dyDescent="0.3">
      <c r="A25" s="5"/>
      <c r="B25" s="3"/>
    </row>
    <row r="26" spans="1:9" ht="16.5" thickBot="1" x14ac:dyDescent="0.3">
      <c r="A26" s="5"/>
      <c r="B26" s="3"/>
      <c r="G26" s="91" t="s">
        <v>26</v>
      </c>
      <c r="H26" s="90"/>
      <c r="I26" s="89">
        <f>SUM(I16:I24)</f>
        <v>0</v>
      </c>
    </row>
    <row r="27" spans="1:9" x14ac:dyDescent="0.25">
      <c r="A27" s="2"/>
    </row>
    <row r="28" spans="1:9" x14ac:dyDescent="0.25">
      <c r="A28" s="2"/>
    </row>
    <row r="29" spans="1:9" x14ac:dyDescent="0.25">
      <c r="A29" s="2"/>
    </row>
    <row r="34" ht="29.45" customHeight="1" x14ac:dyDescent="0.25"/>
    <row r="35" ht="30" customHeight="1" x14ac:dyDescent="0.25"/>
    <row r="36" ht="29.1" customHeight="1" x14ac:dyDescent="0.25"/>
    <row r="37" ht="45.95" customHeight="1" x14ac:dyDescent="0.25"/>
  </sheetData>
  <sheetProtection algorithmName="SHA-512" hashValue="ZvELhrcRXFjBXfnYgXEHmnJmEX8xP129f3A94jyGdjgbCBrCXCBcKGedfdJ9cGIyBHGQl+B8kVi3yIPNUios7A==" saltValue="uk3mQSJvjLwVg7SW3xdSHg==" spinCount="100000" sheet="1" objects="1" scenarios="1" selectLockedCells="1"/>
  <mergeCells count="16">
    <mergeCell ref="A1:I9"/>
    <mergeCell ref="A10:I10"/>
    <mergeCell ref="A11:I11"/>
    <mergeCell ref="A12:I12"/>
    <mergeCell ref="A13:I13"/>
    <mergeCell ref="A14:I14"/>
    <mergeCell ref="B22:C22"/>
    <mergeCell ref="B23:C23"/>
    <mergeCell ref="B24:C24"/>
    <mergeCell ref="G26:H26"/>
    <mergeCell ref="B16:C16"/>
    <mergeCell ref="B17:C17"/>
    <mergeCell ref="B18:C18"/>
    <mergeCell ref="B19:C19"/>
    <mergeCell ref="B20:C20"/>
    <mergeCell ref="B21:C21"/>
  </mergeCells>
  <printOptions horizontalCentered="1" verticalCentered="1"/>
  <pageMargins left="0.59055118110236227" right="0.59055118110236227" top="0.19685039370078741" bottom="0.19685039370078741" header="0.11811023622047245" footer="0.11811023622047245"/>
  <pageSetup paperSize="9" scale="48"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9"/>
  <sheetViews>
    <sheetView tabSelected="1" view="pageBreakPreview" zoomScaleNormal="100" zoomScaleSheetLayoutView="100" workbookViewId="0">
      <selection activeCell="H16" sqref="H16"/>
    </sheetView>
  </sheetViews>
  <sheetFormatPr defaultRowHeight="15" x14ac:dyDescent="0.25"/>
  <cols>
    <col min="1" max="2" width="10.85546875" style="1" customWidth="1"/>
    <col min="3" max="3" width="11.42578125" style="1" customWidth="1"/>
    <col min="4" max="4" width="25.140625" style="1" customWidth="1"/>
    <col min="5" max="5" width="62.42578125" style="1" customWidth="1"/>
    <col min="6" max="6" width="8.140625" style="1" customWidth="1"/>
    <col min="7" max="7" width="10.85546875" style="1" customWidth="1"/>
    <col min="8" max="8" width="15.42578125" style="1" customWidth="1"/>
    <col min="9" max="9" width="18.140625" style="1" customWidth="1"/>
    <col min="10" max="16384" width="9.140625" style="1"/>
  </cols>
  <sheetData>
    <row r="1" spans="1:9" x14ac:dyDescent="0.25">
      <c r="A1" s="31"/>
      <c r="B1" s="32"/>
      <c r="C1" s="32"/>
      <c r="D1" s="32"/>
      <c r="E1" s="32"/>
      <c r="F1" s="32"/>
      <c r="G1" s="32"/>
      <c r="H1" s="32"/>
      <c r="I1" s="33"/>
    </row>
    <row r="2" spans="1:9" x14ac:dyDescent="0.25">
      <c r="A2" s="34"/>
      <c r="B2" s="35"/>
      <c r="C2" s="35"/>
      <c r="D2" s="35"/>
      <c r="E2" s="35"/>
      <c r="F2" s="35"/>
      <c r="G2" s="35"/>
      <c r="H2" s="35"/>
      <c r="I2" s="36"/>
    </row>
    <row r="3" spans="1:9" x14ac:dyDescent="0.25">
      <c r="A3" s="34"/>
      <c r="B3" s="35"/>
      <c r="C3" s="35"/>
      <c r="D3" s="35"/>
      <c r="E3" s="35"/>
      <c r="F3" s="35"/>
      <c r="G3" s="35"/>
      <c r="H3" s="35"/>
      <c r="I3" s="36"/>
    </row>
    <row r="4" spans="1:9" x14ac:dyDescent="0.25">
      <c r="A4" s="34"/>
      <c r="B4" s="35"/>
      <c r="C4" s="35"/>
      <c r="D4" s="35"/>
      <c r="E4" s="35"/>
      <c r="F4" s="35"/>
      <c r="G4" s="35"/>
      <c r="H4" s="35"/>
      <c r="I4" s="36"/>
    </row>
    <row r="5" spans="1:9" x14ac:dyDescent="0.25">
      <c r="A5" s="34"/>
      <c r="B5" s="35"/>
      <c r="C5" s="35"/>
      <c r="D5" s="35"/>
      <c r="E5" s="35"/>
      <c r="F5" s="35"/>
      <c r="G5" s="35"/>
      <c r="H5" s="35"/>
      <c r="I5" s="36"/>
    </row>
    <row r="6" spans="1:9" x14ac:dyDescent="0.25">
      <c r="A6" s="34"/>
      <c r="B6" s="35"/>
      <c r="C6" s="35"/>
      <c r="D6" s="35"/>
      <c r="E6" s="35"/>
      <c r="F6" s="35"/>
      <c r="G6" s="35"/>
      <c r="H6" s="35"/>
      <c r="I6" s="36"/>
    </row>
    <row r="7" spans="1:9" x14ac:dyDescent="0.25">
      <c r="A7" s="34"/>
      <c r="B7" s="35"/>
      <c r="C7" s="35"/>
      <c r="D7" s="35"/>
      <c r="E7" s="35"/>
      <c r="F7" s="35"/>
      <c r="G7" s="35"/>
      <c r="H7" s="35"/>
      <c r="I7" s="36"/>
    </row>
    <row r="8" spans="1:9" x14ac:dyDescent="0.25">
      <c r="A8" s="34"/>
      <c r="B8" s="35"/>
      <c r="C8" s="35"/>
      <c r="D8" s="35"/>
      <c r="E8" s="35"/>
      <c r="F8" s="35"/>
      <c r="G8" s="35"/>
      <c r="H8" s="35"/>
      <c r="I8" s="36"/>
    </row>
    <row r="9" spans="1:9" x14ac:dyDescent="0.25">
      <c r="A9" s="34"/>
      <c r="B9" s="35"/>
      <c r="C9" s="35"/>
      <c r="D9" s="35"/>
      <c r="E9" s="35"/>
      <c r="F9" s="35"/>
      <c r="G9" s="35"/>
      <c r="H9" s="35"/>
      <c r="I9" s="36"/>
    </row>
    <row r="10" spans="1:9" ht="17.100000000000001" customHeight="1" x14ac:dyDescent="0.25">
      <c r="A10" s="37" t="s">
        <v>11</v>
      </c>
      <c r="B10" s="38"/>
      <c r="C10" s="38"/>
      <c r="D10" s="38"/>
      <c r="E10" s="38"/>
      <c r="F10" s="38"/>
      <c r="G10" s="38"/>
      <c r="H10" s="38"/>
      <c r="I10" s="39"/>
    </row>
    <row r="11" spans="1:9" ht="17.100000000000001" customHeight="1" x14ac:dyDescent="0.25">
      <c r="A11" s="40" t="s">
        <v>19</v>
      </c>
      <c r="B11" s="41"/>
      <c r="C11" s="41"/>
      <c r="D11" s="41"/>
      <c r="E11" s="41"/>
      <c r="F11" s="41"/>
      <c r="G11" s="41"/>
      <c r="H11" s="41"/>
      <c r="I11" s="42"/>
    </row>
    <row r="12" spans="1:9" ht="17.100000000000001" customHeight="1" x14ac:dyDescent="0.25">
      <c r="A12" s="40" t="s">
        <v>14</v>
      </c>
      <c r="B12" s="41"/>
      <c r="C12" s="41"/>
      <c r="D12" s="41"/>
      <c r="E12" s="41"/>
      <c r="F12" s="41"/>
      <c r="G12" s="41"/>
      <c r="H12" s="41"/>
      <c r="I12" s="42"/>
    </row>
    <row r="13" spans="1:9" ht="17.45" customHeight="1" x14ac:dyDescent="0.25">
      <c r="A13" s="102" t="s">
        <v>83</v>
      </c>
      <c r="B13" s="101"/>
      <c r="C13" s="101"/>
      <c r="D13" s="101"/>
      <c r="E13" s="101"/>
      <c r="F13" s="101"/>
      <c r="G13" s="101"/>
      <c r="H13" s="101"/>
      <c r="I13" s="100"/>
    </row>
    <row r="14" spans="1:9" ht="24" customHeight="1" x14ac:dyDescent="0.25">
      <c r="A14" s="99" t="s">
        <v>86</v>
      </c>
      <c r="B14" s="98"/>
      <c r="C14" s="98"/>
      <c r="D14" s="98"/>
      <c r="E14" s="98"/>
      <c r="F14" s="98"/>
      <c r="G14" s="98"/>
      <c r="H14" s="98"/>
      <c r="I14" s="97"/>
    </row>
    <row r="15" spans="1:9" ht="31.5" customHeight="1" x14ac:dyDescent="0.25">
      <c r="A15" s="14" t="s">
        <v>10</v>
      </c>
      <c r="B15" s="6" t="s">
        <v>4</v>
      </c>
      <c r="C15" s="6" t="s">
        <v>15</v>
      </c>
      <c r="D15" s="6" t="s">
        <v>16</v>
      </c>
      <c r="E15" s="10" t="s">
        <v>5</v>
      </c>
      <c r="F15" s="7" t="s">
        <v>6</v>
      </c>
      <c r="G15" s="7" t="s">
        <v>7</v>
      </c>
      <c r="H15" s="8" t="s">
        <v>85</v>
      </c>
      <c r="I15" s="15" t="s">
        <v>8</v>
      </c>
    </row>
    <row r="16" spans="1:9" ht="63.95" customHeight="1" thickBot="1" x14ac:dyDescent="0.3">
      <c r="A16" s="18">
        <v>1</v>
      </c>
      <c r="B16" s="93" t="s">
        <v>72</v>
      </c>
      <c r="C16" s="92"/>
      <c r="D16" s="20" t="s">
        <v>45</v>
      </c>
      <c r="E16" s="57" t="s">
        <v>84</v>
      </c>
      <c r="F16" s="22" t="s">
        <v>43</v>
      </c>
      <c r="G16" s="23">
        <v>1000</v>
      </c>
      <c r="H16" s="108"/>
      <c r="I16" s="24">
        <f>TRUNC(G16*H16,3)</f>
        <v>0</v>
      </c>
    </row>
    <row r="17" spans="1:9" ht="27" customHeight="1" thickBot="1" x14ac:dyDescent="0.3">
      <c r="A17" s="5"/>
      <c r="B17" s="3"/>
    </row>
    <row r="18" spans="1:9" ht="16.5" thickBot="1" x14ac:dyDescent="0.3">
      <c r="A18" s="5"/>
      <c r="B18" s="3"/>
      <c r="G18" s="91" t="s">
        <v>26</v>
      </c>
      <c r="H18" s="90"/>
      <c r="I18" s="49">
        <f>I16</f>
        <v>0</v>
      </c>
    </row>
    <row r="19" spans="1:9" x14ac:dyDescent="0.25">
      <c r="A19" s="2"/>
    </row>
    <row r="20" spans="1:9" x14ac:dyDescent="0.25">
      <c r="A20" s="2"/>
    </row>
    <row r="21" spans="1:9" x14ac:dyDescent="0.25">
      <c r="A21" s="2"/>
    </row>
    <row r="26" spans="1:9" ht="29.45" customHeight="1" x14ac:dyDescent="0.25"/>
    <row r="27" spans="1:9" ht="30" customHeight="1" x14ac:dyDescent="0.25"/>
    <row r="28" spans="1:9" ht="29.1" customHeight="1" x14ac:dyDescent="0.25"/>
    <row r="29" spans="1:9" ht="45.95" customHeight="1" x14ac:dyDescent="0.25"/>
  </sheetData>
  <sheetProtection algorithmName="SHA-512" hashValue="pl71SIeYQLN7xJg7p7j7cYkSzIJyYB0OkXkHWeROD/qhRV6Ifs4Rd8GmjYd7bZz36nFUWVl+EkKd03qkueg0Vw==" saltValue="ajvw5TQxGabjqVi3wO0z+Q==" spinCount="100000" sheet="1" objects="1" scenarios="1" selectLockedCells="1"/>
  <mergeCells count="8">
    <mergeCell ref="A14:I14"/>
    <mergeCell ref="B16:C16"/>
    <mergeCell ref="G18:H18"/>
    <mergeCell ref="A1:I9"/>
    <mergeCell ref="A10:I10"/>
    <mergeCell ref="A11:I11"/>
    <mergeCell ref="A12:I12"/>
    <mergeCell ref="A13:I13"/>
  </mergeCells>
  <conditionalFormatting sqref="D16">
    <cfRule type="expression" dxfId="0" priority="1" stopIfTrue="1">
      <formula>#REF!&lt;6</formula>
    </cfRule>
  </conditionalFormatting>
  <printOptions horizontalCentered="1" verticalCentered="1"/>
  <pageMargins left="0.59055118110236227" right="0.59055118110236227" top="0.19685039370078741" bottom="0.19685039370078741" header="0.11811023622047245" footer="0.11811023622047245"/>
  <pageSetup paperSize="9" scale="78"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7</vt:i4>
      </vt:variant>
    </vt:vector>
  </HeadingPairs>
  <TitlesOfParts>
    <vt:vector size="14" baseType="lpstr">
      <vt:lpstr>LOTE 1</vt:lpstr>
      <vt:lpstr>LOTE 2</vt:lpstr>
      <vt:lpstr>LOTE 3</vt:lpstr>
      <vt:lpstr>LOTE 4</vt:lpstr>
      <vt:lpstr>LOTE 5</vt:lpstr>
      <vt:lpstr>LOTE 6</vt:lpstr>
      <vt:lpstr>LOTE 7</vt:lpstr>
      <vt:lpstr>'LOTE 1'!Titulos_de_impressao</vt:lpstr>
      <vt:lpstr>'LOTE 2'!Titulos_de_impressao</vt:lpstr>
      <vt:lpstr>'LOTE 3'!Titulos_de_impressao</vt:lpstr>
      <vt:lpstr>'LOTE 4'!Titulos_de_impressao</vt:lpstr>
      <vt:lpstr>'LOTE 5'!Titulos_de_impressao</vt:lpstr>
      <vt:lpstr>'LOTE 6'!Titulos_de_impressao</vt:lpstr>
      <vt:lpstr>'LOTE 7'!Titulos_de_impressao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Amélia Tiemi Matsumoto Takeda</dc:creator>
  <cp:lastModifiedBy>Lohaine Alves Serafim</cp:lastModifiedBy>
  <cp:lastPrinted>2025-10-01T13:31:34Z</cp:lastPrinted>
  <dcterms:created xsi:type="dcterms:W3CDTF">2021-09-21T16:43:52Z</dcterms:created>
  <dcterms:modified xsi:type="dcterms:W3CDTF">2025-10-01T14:00:00Z</dcterms:modified>
</cp:coreProperties>
</file>